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600" windowHeight="9135" tabRatio="875" activeTab="2"/>
  </bookViews>
  <sheets>
    <sheet name="01 Персонал" sheetId="1" r:id="rId1"/>
    <sheet name="02 Изследователски състав" sheetId="54" r:id="rId2"/>
    <sheet name="03 Публикации" sheetId="3" r:id="rId3"/>
    <sheet name="04 Докторанти - брой" sheetId="8" r:id="rId4"/>
    <sheet name="05 Подгот. на спец. - общо" sheetId="66" r:id="rId5"/>
    <sheet name="06 Експертна дейност - общо" sheetId="65" r:id="rId6"/>
    <sheet name="Контролен" sheetId="68" state="hidden" r:id="rId7"/>
  </sheets>
  <externalReferences>
    <externalReference r:id="rId8"/>
  </externalReferences>
  <definedNames>
    <definedName name="_xlnm._FilterDatabase" localSheetId="1" hidden="1">'02 Изследователски състав'!$A$9:$D$104</definedName>
    <definedName name="Name">'01 Персонал'!$C$1</definedName>
    <definedName name="_xlnm.Print_Area" localSheetId="5">'06 Експертна дейност - общо'!$A$1:$D$7</definedName>
    <definedName name="_xlnm.Print_Titles" localSheetId="1">'02 Изследователски състав'!$8:$9</definedName>
    <definedName name="АкадДлъжност">Контролен!$C$1:$C$6</definedName>
    <definedName name="валута">Контролен!$I$1:$I$2</definedName>
    <definedName name="Водещ">Контролен!$E$1:$E$3</definedName>
    <definedName name="Да">Контролен!$K$1</definedName>
    <definedName name="Държавна">Контролен!$S$1:$S$2</definedName>
    <definedName name="НаучнаСтепен">#REF!</definedName>
    <definedName name="НаучнСтеп">Контролен!$A$1:$A$2</definedName>
    <definedName name="Национална">Контролен!$M$1:$M$2</definedName>
    <definedName name="НСтеп">Контролен!$A$1:$A$2</definedName>
    <definedName name="НФНИ">Контролен!$U$1</definedName>
    <definedName name="Патент">Контролен!$O$1:$O$4</definedName>
    <definedName name="Редовен">Контролен!$Q$1:$Q$4</definedName>
    <definedName name="Текущ">Контролен!$G$1:$G$2</definedName>
  </definedNames>
  <calcPr calcId="152511"/>
</workbook>
</file>

<file path=xl/calcChain.xml><?xml version="1.0" encoding="utf-8"?>
<calcChain xmlns="http://schemas.openxmlformats.org/spreadsheetml/2006/main">
  <c r="I17" i="3" l="1"/>
  <c r="H17" i="3"/>
  <c r="B1" i="65" l="1"/>
  <c r="E1" i="66"/>
  <c r="J1" i="8"/>
  <c r="B1" i="3"/>
  <c r="B1" i="54"/>
  <c r="I21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E23" i="1"/>
  <c r="F21" i="1"/>
  <c r="G21" i="1"/>
  <c r="H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E21" i="1"/>
  <c r="C12" i="1"/>
  <c r="D17" i="1"/>
  <c r="C17" i="1"/>
  <c r="D16" i="1"/>
  <c r="C16" i="1"/>
  <c r="D15" i="1"/>
  <c r="C15" i="1"/>
  <c r="D14" i="1"/>
  <c r="C14" i="1"/>
  <c r="D13" i="1"/>
  <c r="C13" i="1"/>
  <c r="D12" i="1"/>
  <c r="D11" i="1"/>
  <c r="C11" i="1"/>
  <c r="D10" i="1"/>
  <c r="C10" i="1"/>
  <c r="D9" i="1"/>
  <c r="C9" i="1"/>
  <c r="C21" i="1" l="1"/>
  <c r="I11" i="8"/>
  <c r="Z11" i="8" l="1"/>
  <c r="R11" i="8"/>
  <c r="A11" i="8"/>
  <c r="C8" i="1" l="1"/>
  <c r="D8" i="1"/>
  <c r="C20" i="1"/>
  <c r="D20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</calcChain>
</file>

<file path=xl/sharedStrings.xml><?xml version="1.0" encoding="utf-8"?>
<sst xmlns="http://schemas.openxmlformats.org/spreadsheetml/2006/main" count="629" uniqueCount="359">
  <si>
    <t>Трите имена</t>
  </si>
  <si>
    <t>Р</t>
  </si>
  <si>
    <t>З</t>
  </si>
  <si>
    <t>С</t>
  </si>
  <si>
    <t>Ч</t>
  </si>
  <si>
    <t>Ж</t>
  </si>
  <si>
    <t>Школи и др.</t>
  </si>
  <si>
    <t>ВУ</t>
  </si>
  <si>
    <t>часове</t>
  </si>
  <si>
    <t>ДП</t>
  </si>
  <si>
    <t>ИДП</t>
  </si>
  <si>
    <t>Общо</t>
  </si>
  <si>
    <t>Упражнения, семинари</t>
  </si>
  <si>
    <t>Лекции, спец. курсове</t>
  </si>
  <si>
    <t>(бр.)</t>
  </si>
  <si>
    <t>Текущ</t>
  </si>
  <si>
    <t>НАИМЕНОВАНИЕ НА ЗВЕНОТО:</t>
  </si>
  <si>
    <t>В т.ч. 
жени</t>
  </si>
  <si>
    <t>под 26 г.</t>
  </si>
  <si>
    <t>26-30 г.</t>
  </si>
  <si>
    <t>31-35 г.</t>
  </si>
  <si>
    <t>36-40 г.</t>
  </si>
  <si>
    <t>41-45 г.</t>
  </si>
  <si>
    <t>46-50 г.</t>
  </si>
  <si>
    <t>51-55 г.</t>
  </si>
  <si>
    <t>56-60 г.</t>
  </si>
  <si>
    <t>61-65 г.</t>
  </si>
  <si>
    <t>над 65 г.</t>
  </si>
  <si>
    <t>ВСИЧКО</t>
  </si>
  <si>
    <t>Научна 
степен</t>
  </si>
  <si>
    <t>Академична
длъжност</t>
  </si>
  <si>
    <t>Доктор</t>
  </si>
  <si>
    <t>Доктор на науките</t>
  </si>
  <si>
    <t>Асистент</t>
  </si>
  <si>
    <t>Главен асистент</t>
  </si>
  <si>
    <t>Доцент</t>
  </si>
  <si>
    <t>Професор</t>
  </si>
  <si>
    <t>Чл. кор.</t>
  </si>
  <si>
    <t>Академик</t>
  </si>
  <si>
    <t>=1=</t>
  </si>
  <si>
    <t>=2=</t>
  </si>
  <si>
    <t>=3=</t>
  </si>
  <si>
    <t>=4=</t>
  </si>
  <si>
    <t>[брой]</t>
  </si>
  <si>
    <t>Излезли от
печат</t>
  </si>
  <si>
    <t>Приети за
печат</t>
  </si>
  <si>
    <t>ОБЩО ПУБЛИКАЦИИ:</t>
  </si>
  <si>
    <t>Приключил</t>
  </si>
  <si>
    <t>=5=</t>
  </si>
  <si>
    <t>=6=</t>
  </si>
  <si>
    <t>=7=</t>
  </si>
  <si>
    <t>=8=</t>
  </si>
  <si>
    <t>=9=</t>
  </si>
  <si>
    <t>=10=</t>
  </si>
  <si>
    <t>=11=</t>
  </si>
  <si>
    <t>=12=</t>
  </si>
  <si>
    <t>=13=</t>
  </si>
  <si>
    <t>=14=</t>
  </si>
  <si>
    <t>=15=</t>
  </si>
  <si>
    <t>=16=</t>
  </si>
  <si>
    <t>=17=</t>
  </si>
  <si>
    <t>=18=</t>
  </si>
  <si>
    <t>=19=</t>
  </si>
  <si>
    <t>=20=</t>
  </si>
  <si>
    <t>=21=</t>
  </si>
  <si>
    <t>=22=</t>
  </si>
  <si>
    <t>=23=</t>
  </si>
  <si>
    <t>=24=</t>
  </si>
  <si>
    <t>=25=</t>
  </si>
  <si>
    <t>=26=</t>
  </si>
  <si>
    <t>=27=</t>
  </si>
  <si>
    <t>=28=</t>
  </si>
  <si>
    <t>EUR</t>
  </si>
  <si>
    <t>USD</t>
  </si>
  <si>
    <t>=29=</t>
  </si>
  <si>
    <t>=30=</t>
  </si>
  <si>
    <t>=31=</t>
  </si>
  <si>
    <t>=32=</t>
  </si>
  <si>
    <t>=33=</t>
  </si>
  <si>
    <t>Национална</t>
  </si>
  <si>
    <t>Международна</t>
  </si>
  <si>
    <r>
      <rPr>
        <b/>
        <u/>
        <sz val="12"/>
        <color theme="5" tint="-0.499984740745262"/>
        <rFont val="Arial"/>
        <family val="2"/>
        <charset val="204"/>
      </rPr>
      <t>ЛЕГЕНДА</t>
    </r>
    <r>
      <rPr>
        <b/>
        <sz val="12"/>
        <color theme="5" tint="-0.499984740745262"/>
        <rFont val="Arial"/>
        <family val="2"/>
        <charset val="204"/>
      </rPr>
      <t>: Р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редовни докторанти</t>
    </r>
    <r>
      <rPr>
        <sz val="12"/>
        <color theme="5" tint="-0.499984740745262"/>
        <rFont val="Arial"/>
        <family val="2"/>
        <charset val="204"/>
      </rPr>
      <t xml:space="preserve">, </t>
    </r>
    <r>
      <rPr>
        <b/>
        <sz val="12"/>
        <color theme="5" tint="-0.499984740745262"/>
        <rFont val="Arial"/>
        <family val="2"/>
        <charset val="204"/>
      </rPr>
      <t>З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задочни докторанти</t>
    </r>
    <r>
      <rPr>
        <sz val="12"/>
        <color theme="5" tint="-0.499984740745262"/>
        <rFont val="Arial"/>
        <family val="2"/>
        <charset val="204"/>
      </rPr>
      <t xml:space="preserve">, 
</t>
    </r>
    <r>
      <rPr>
        <b/>
        <sz val="12"/>
        <color theme="5" tint="-0.499984740745262"/>
        <rFont val="Arial"/>
        <family val="2"/>
        <charset val="204"/>
      </rPr>
      <t>С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докторанти на самоподготовка</t>
    </r>
    <r>
      <rPr>
        <sz val="12"/>
        <color theme="5" tint="-0.499984740745262"/>
        <rFont val="Arial"/>
        <family val="2"/>
        <charset val="204"/>
      </rPr>
      <t xml:space="preserve">, </t>
    </r>
    <r>
      <rPr>
        <b/>
        <sz val="12"/>
        <color theme="5" tint="-0.499984740745262"/>
        <rFont val="Arial"/>
        <family val="2"/>
        <charset val="204"/>
      </rPr>
      <t>Ч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чуждестранни</t>
    </r>
    <r>
      <rPr>
        <sz val="12"/>
        <color theme="5" tint="-0.499984740745262"/>
        <rFont val="Arial"/>
        <family val="2"/>
        <charset val="204"/>
      </rPr>
      <t xml:space="preserve">, </t>
    </r>
    <r>
      <rPr>
        <b/>
        <sz val="12"/>
        <color theme="5" tint="-0.499984740745262"/>
        <rFont val="Arial"/>
        <family val="2"/>
        <charset val="204"/>
      </rPr>
      <t>Ж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жени</t>
    </r>
    <r>
      <rPr>
        <sz val="12"/>
        <color theme="5" tint="-0.499984740745262"/>
        <rFont val="Arial"/>
        <family val="2"/>
        <charset val="204"/>
      </rPr>
      <t xml:space="preserve"> (общо от Р, З, С, Ч), 
</t>
    </r>
    <r>
      <rPr>
        <b/>
        <sz val="12"/>
        <color theme="5" tint="-0.499984740745262"/>
        <rFont val="Arial"/>
        <family val="2"/>
        <charset val="204"/>
      </rPr>
      <t>ДП</t>
    </r>
    <r>
      <rPr>
        <sz val="12"/>
        <color theme="5" tint="-0.499984740745262"/>
        <rFont val="Arial"/>
        <family val="2"/>
        <charset val="204"/>
      </rPr>
      <t xml:space="preserve"> - д</t>
    </r>
    <r>
      <rPr>
        <i/>
        <sz val="12"/>
        <color theme="5" tint="-0.499984740745262"/>
        <rFont val="Arial"/>
        <family val="2"/>
        <charset val="204"/>
      </rPr>
      <t>окторанти, зачислени по държавна поръчка</t>
    </r>
    <r>
      <rPr>
        <sz val="12"/>
        <color theme="5" tint="-0.499984740745262"/>
        <rFont val="Arial"/>
        <family val="2"/>
        <charset val="204"/>
      </rPr>
      <t xml:space="preserve">, </t>
    </r>
    <r>
      <rPr>
        <b/>
        <sz val="12"/>
        <color theme="5" tint="-0.499984740745262"/>
        <rFont val="Arial"/>
        <family val="2"/>
        <charset val="204"/>
      </rPr>
      <t>ИДП</t>
    </r>
    <r>
      <rPr>
        <sz val="12"/>
        <color theme="5" tint="-0.499984740745262"/>
        <rFont val="Arial"/>
        <family val="2"/>
        <charset val="204"/>
      </rPr>
      <t xml:space="preserve"> - </t>
    </r>
    <r>
      <rPr>
        <i/>
        <sz val="12"/>
        <color theme="5" tint="-0.499984740745262"/>
        <rFont val="Arial"/>
        <family val="2"/>
        <charset val="204"/>
      </rPr>
      <t>докторанти, зачислени извън държавна поръчка</t>
    </r>
    <r>
      <rPr>
        <sz val="12"/>
        <color theme="5" tint="-0.499984740745262"/>
        <rFont val="Arial"/>
        <family val="2"/>
        <charset val="204"/>
      </rPr>
      <t xml:space="preserve"> </t>
    </r>
  </si>
  <si>
    <t>В това число:</t>
  </si>
  <si>
    <t>Редовен</t>
  </si>
  <si>
    <t>Задочен</t>
  </si>
  <si>
    <t>На самоподготовка</t>
  </si>
  <si>
    <t>Чуждестранен</t>
  </si>
  <si>
    <t>Държавна поръчка</t>
  </si>
  <si>
    <t>Извън държавна поръчка</t>
  </si>
  <si>
    <t>Следдипломни квалиф.
и специализации</t>
  </si>
  <si>
    <t>Добавете нови редове ако е необходимо!</t>
  </si>
  <si>
    <t>Подготвени
специализанти</t>
  </si>
  <si>
    <t>Подготвени
дипломанти</t>
  </si>
  <si>
    <t>теми</t>
  </si>
  <si>
    <t>лектори</t>
  </si>
  <si>
    <t>Брой експертни органи</t>
  </si>
  <si>
    <t>Брой експерти</t>
  </si>
  <si>
    <t>Брой писмени материали</t>
  </si>
  <si>
    <t>Списък на изследователския състав</t>
  </si>
  <si>
    <t>общо</t>
  </si>
  <si>
    <t>Подготвени 
докторанти 
извън БАН</t>
  </si>
  <si>
    <t>международни в 
България</t>
  </si>
  <si>
    <t>международни в 
чужбина</t>
  </si>
  <si>
    <t>Водеща организация</t>
  </si>
  <si>
    <t>Съизпълнител</t>
  </si>
  <si>
    <t>Подизпълнител</t>
  </si>
  <si>
    <t>Да</t>
  </si>
  <si>
    <t>Патент</t>
  </si>
  <si>
    <t>Полезен модел</t>
  </si>
  <si>
    <t>Търговска марка</t>
  </si>
  <si>
    <t>Сортови семена</t>
  </si>
  <si>
    <r>
      <t xml:space="preserve">Колона 2 е задължителна за попълване!
Ако съответната клетка в колона 2 не е попълнена, ще се оцвети в </t>
    </r>
    <r>
      <rPr>
        <b/>
        <sz val="12"/>
        <color rgb="FFFFC000"/>
        <rFont val="Arial"/>
        <family val="2"/>
        <charset val="204"/>
      </rPr>
      <t>жълто</t>
    </r>
    <r>
      <rPr>
        <b/>
        <sz val="12"/>
        <color theme="5" tint="-0.499984740745262"/>
        <rFont val="Arial"/>
        <family val="2"/>
        <charset val="204"/>
      </rPr>
      <t>.</t>
    </r>
  </si>
  <si>
    <t>НФНИ</t>
  </si>
  <si>
    <t>Име, под което публикува
(на български език, на латиница)</t>
  </si>
  <si>
    <t>Научни публикации, които са реферирани и индексирани в световната система за 
рефериране, индексиране и оценяване</t>
  </si>
  <si>
    <r>
      <t xml:space="preserve">Научни публикации, които са реферирани и индексирани в световната система за рефериране, индексиране и оценяване и са включени в издания с импакт фактор IF (Web Of Science) или импакт ранг SJR (SCOPUS) - </t>
    </r>
    <r>
      <rPr>
        <b/>
        <sz val="11"/>
        <color rgb="FFFF0000"/>
        <rFont val="Arial"/>
        <family val="2"/>
        <charset val="204"/>
      </rPr>
      <t>те са част от посочения по-горе брой</t>
    </r>
  </si>
  <si>
    <t>Научни публикации без рефериране и индексиране в световната система за рефериране, 
индексиране и оценяване (в световни вторични литературни източници)</t>
  </si>
  <si>
    <t>Научни монографии в България</t>
  </si>
  <si>
    <t>Научни монографии в чужбина</t>
  </si>
  <si>
    <t>Учебници, учебни помагала</t>
  </si>
  <si>
    <t>Сборници, енциклопедии, речници</t>
  </si>
  <si>
    <t>Научно-популярни произведения</t>
  </si>
  <si>
    <t>без финансиране</t>
  </si>
  <si>
    <t>финансирани от субсидията на звеното или от външни източници</t>
  </si>
  <si>
    <t>Съвместни научни публикации с чуждестранни учени 
(общо от всички останали видове)</t>
  </si>
  <si>
    <t>Брой учени, които към 31.12.2015 г. пребивават в чужбина с разрешен неплатен отпуск</t>
  </si>
  <si>
    <t>Планова численост към 31.12.2015 г.</t>
  </si>
  <si>
    <t>Заети щатни бройки към 31.12.2015 г. (проф.+доц.+гл.ас.+ас.+"доктор"+специалисти с висше образование+специалисти със средно проф. образование+специалисти със средно образование+друг персонал)</t>
  </si>
  <si>
    <t>Проф. към 31.12.2015</t>
  </si>
  <si>
    <t>Доц. към 31.12.2015</t>
  </si>
  <si>
    <t>Гл. ас. към 31.12.2015</t>
  </si>
  <si>
    <t>Ас. към 31.12.2015</t>
  </si>
  <si>
    <t>Служители без академични длъжности, но с образователна и научна степен „доктор” към 31.12.2015</t>
  </si>
  <si>
    <t>Специалисти с висше образование към 31.12.2015</t>
  </si>
  <si>
    <t>Специалисти със средно проф. образование към 31.12.2015</t>
  </si>
  <si>
    <t>Специалисти със средно образование към 31.12.2015</t>
  </si>
  <si>
    <t>Друг персонал към 31.12.2015
(служители, които не могат да се отнесат към проф., доц., гл.ас., ас., "доктор", специалисти с висше образование, специалисти със средно проф. образование, специалисти със средно образование)</t>
  </si>
  <si>
    <t>Изследователи на граждански или временен
трудов договор, работили през 2015 г.</t>
  </si>
  <si>
    <t>Хабилитирани учени (проф.+доц.) - 
общо към 31.12.2015</t>
  </si>
  <si>
    <t>Хабилитирали се учени през 2015 г.
(тези, които не са били хабилитирани преди това, т.е. не се включват доцентите, които са станали професори)</t>
  </si>
  <si>
    <t>Изследователски състав (изразен в заети щатни бройки)
към 31.12.2015 г.
(проф.+доц.+гл.ас.+ас.+"доктор" на основен трудов договор)</t>
  </si>
  <si>
    <t>Нехабилитирани учени (гл.ас.+ас.+"доктор") - 
общо към 31.12.2015</t>
  </si>
  <si>
    <t>Млади учени, назначени на работа през 2015 г.
("Млад учен" е лице, което извършва научноизследователска и научно-образователна дейност във висше училище и/или научна организация след придобиване на образователно-квалификационна степен "магистър", но не повече от 10 години след придобиването й.)</t>
  </si>
  <si>
    <t>Д-р към 31.12.2015
(всички, които имат тази степен, независимо дали имат и степен "доктор на науките" и независимо от академичните им длъжности)</t>
  </si>
  <si>
    <t>Д.н. към 31.12.2015
(всички, които имат тази степен, независимо дали имат и степен "доктор" и независимо от академичните им длъжности)</t>
  </si>
  <si>
    <t>Щатни служители, носители на звание "Академик" към 31.12.2015</t>
  </si>
  <si>
    <t>Щатни служители, носители на 
звание "Член-кореспондент" към 31.12.2015</t>
  </si>
  <si>
    <t>Брой чуждестранни учени, които не са на основен трудов договор към 31.12.2015</t>
  </si>
  <si>
    <t>ИЗСЛЕДОВАТЕЛСКИ СЪСТАВ    към 31.12.2015 г.
(служителите на основен трудов договор в отчетния период, с академични длъжности и 
такива без академични длъжности, но с образователна и научна степен „доктор”)</t>
  </si>
  <si>
    <t>Цитати и/или отзиви, публикувани през 2015 г. 
с изключени самоцитати</t>
  </si>
  <si>
    <t>Брой докторанти през 2015 г.</t>
  </si>
  <si>
    <t>Докторанти към 01.01.2015=докторанти на 31.12.2014 г.
В новозачислените докторанти влизат всички, които са зачислени от дата през отчетната година. Новозачислените на 01.01. 2014 г. се описват от 9 до 16 колона и не се включват в бройките от 1 до 8 колона.
Колона 1 = колона 2 + колона 3 + колона 4 + колона 5
Колона 1 = колона 7 + колона8
Колона 9 = колона 10 + колона 11 + колона 12 + колона 13
Колона 9 = колона 15 + колона 16
Колона 18 = колона 19 + колона 20 + колона 21 + колона 11
Колона 18 = колона 24 + колона 25
Колона 26 = колона 27 + колона 28 + колона 29 + колона 30
Колона 26 = колона 32 + колона 33
Колона 1 + колона 9 - колона 18 = колона 26
Колона 2 + колона 10 - колона 19 = колона 27
Колона 3 + колона 11 - колона 20 = колона 28
Колона 4 + колона 12 - колона 21 = колона 29
Колона 5 + колона 13 -колона 22 = колона 30
Колона 6 + колона 14 - колона 23 = колона 31
Колона 7 + колона 15 - колона 24 = колона 32
Колона 8 + колона 16 - колона 25 = колона 33
Ако имате несъответствие в в сборовете, съответната клетка  в ДОКТОРАНТИ на 31.12.2015 г. ще се оцвети в жълто.</t>
  </si>
  <si>
    <t>ДОКТОРАНТИ към 01.01.2015 г.</t>
  </si>
  <si>
    <t>НОВОЗАЧИСЛЕНИ ДОКТОРАНТИ през 2015 г.</t>
  </si>
  <si>
    <t>ЗАЩИТИЛИ
ДОКТОРАНТИ
през 2015 г.</t>
  </si>
  <si>
    <t>ОТЧИСЛЕНИ ДОКТОРАНТИ през 2015 г.</t>
  </si>
  <si>
    <t>ДОКТОРАНТИ на 31.12.2015 г.</t>
  </si>
  <si>
    <t>Участие в подготовка на специалисти през 2015 г. (общо за звеното)</t>
  </si>
  <si>
    <t>Експертна дейност през 2015 г.  (общо за звеното)</t>
  </si>
  <si>
    <r>
      <t xml:space="preserve">ПЕРСОНАЛ </t>
    </r>
    <r>
      <rPr>
        <b/>
        <sz val="12"/>
        <color theme="5" tint="-0.499984740745262"/>
        <rFont val="Arial"/>
        <family val="2"/>
        <charset val="204"/>
      </rPr>
      <t xml:space="preserve">
</t>
    </r>
    <r>
      <rPr>
        <b/>
        <sz val="18"/>
        <color theme="5" tint="-0.499984740745262"/>
        <rFont val="Arial"/>
        <family val="2"/>
        <charset val="204"/>
      </rPr>
      <t xml:space="preserve">
</t>
    </r>
    <r>
      <rPr>
        <b/>
        <sz val="12"/>
        <color rgb="FFFF0000"/>
        <rFont val="Arial"/>
        <family val="2"/>
        <charset val="204"/>
      </rPr>
      <t xml:space="preserve">Данните за щатния състав на персонала трябва да съответстват на представените с Отчета за касовото изпълнение на бюджета.
Информацията за персонала се представя в цели числа.
Попълват се САМО клетките в зелен цвят.
</t>
    </r>
    <r>
      <rPr>
        <b/>
        <sz val="12"/>
        <color rgb="FFFFC000"/>
        <rFont val="Arial"/>
        <family val="2"/>
        <charset val="204"/>
      </rPr>
      <t>Ако имате несъответствие в в сборовете по колони, съответната клетка ще се оцвети в жълто.</t>
    </r>
  </si>
  <si>
    <t xml:space="preserve">БРОЙ ПУБЛИКАЦИИ ПРЕЗ 2015 г.
</t>
  </si>
  <si>
    <t>ИФТТ-БАН</t>
  </si>
  <si>
    <t xml:space="preserve"> </t>
  </si>
  <si>
    <t>Хассан Шамати</t>
  </si>
  <si>
    <t xml:space="preserve"> Хассан Шамати, H. Chamati</t>
  </si>
  <si>
    <t>Недко Борисов Иванов</t>
  </si>
  <si>
    <t>Недко Борисов Иванов, N.B. Ivanov</t>
  </si>
  <si>
    <t>Пламен Христов Иванов</t>
  </si>
  <si>
    <t>Пламен Христов Иванов, P.Ch. Ivanov</t>
  </si>
  <si>
    <t>Елка Радославова Коручева</t>
  </si>
  <si>
    <t>Елка Радославова Коручева, E. Korutcheva</t>
  </si>
  <si>
    <t>Марина Тодорова Приматарова</t>
  </si>
  <si>
    <t>Марина Приматарова, M.T. Primatarowa</t>
  </si>
  <si>
    <t>Димо Иванов Узунов</t>
  </si>
  <si>
    <t>Димо Иванов Узунов, D.I. Uzunov</t>
  </si>
  <si>
    <t>Диана Владимирова Шопова</t>
  </si>
  <si>
    <t>Диана Владимирова Шопова, D.V. Shopova</t>
  </si>
  <si>
    <t>Александър Александров Донков</t>
  </si>
  <si>
    <t>Александър А. Донков, A. A. Donkov</t>
  </si>
  <si>
    <t>Радостина Стефанова Михайлова</t>
  </si>
  <si>
    <t>Радостина Камбурова, R.S. Kamburova</t>
  </si>
  <si>
    <t>Костадин Георгиев Гаминчев</t>
  </si>
  <si>
    <t xml:space="preserve">Костадин Гаминчев, K. G. Gaminchev </t>
  </si>
  <si>
    <t>асистент</t>
  </si>
  <si>
    <t xml:space="preserve">Христо Светленов Тончев </t>
  </si>
  <si>
    <t>Христо Тончев, H. Tonchev</t>
  </si>
  <si>
    <t>Станислав Красимиров Върбев</t>
  </si>
  <si>
    <t>Станислав Върбев, S.K. Varbev</t>
  </si>
  <si>
    <t>Ана Иванова Георгиева</t>
  </si>
  <si>
    <t>Изак Маир Бивас</t>
  </si>
  <si>
    <t>Изак Бивас, Isak Bivas</t>
  </si>
  <si>
    <t>Йордан Георгиев Маринов</t>
  </si>
  <si>
    <t>Йордан Г. Маринов, Yordan G. Marinov</t>
  </si>
  <si>
    <t>Виктория Виткова Виткова</t>
  </si>
  <si>
    <t>Виктория Виткова, Victoria Vitkova</t>
  </si>
  <si>
    <t>Юлия Любомирова Генова</t>
  </si>
  <si>
    <t>Юлия Генова, Julia Genova</t>
  </si>
  <si>
    <t>Лидия Тодорова Тодорова</t>
  </si>
  <si>
    <t>Лидия Тодорова, Lidia Todorova</t>
  </si>
  <si>
    <t>Петър Методиев Рафаилов</t>
  </si>
  <si>
    <t>Петър Методиев Рафаилов, P. M. Rafailov</t>
  </si>
  <si>
    <t>Златинка Иванова Димитрова</t>
  </si>
  <si>
    <t>Златинка Иванова Димитрова, Z. I. Dimitova</t>
  </si>
  <si>
    <t>Емилия Борисова Влайкова</t>
  </si>
  <si>
    <t>Емилия Борисова Влайкова, E. Vlaikova</t>
  </si>
  <si>
    <t>Лидия Янкова</t>
  </si>
  <si>
    <t>Лидия Янкова, L. Yankova</t>
  </si>
  <si>
    <t>Емилия Валентинова Печева</t>
  </si>
  <si>
    <t>Емилия Валентинова Печева, E. Pecheva</t>
  </si>
  <si>
    <t>Огнян Динев Иванов</t>
  </si>
  <si>
    <t>О. Иванов, O. Ivanov</t>
  </si>
  <si>
    <t>Катя Кирилова Христова</t>
  </si>
  <si>
    <t>К. Христова, K. Christova</t>
  </si>
  <si>
    <t>Любомир Миленов Михайлов</t>
  </si>
  <si>
    <t>Л. Михайлов, L. Mihailov</t>
  </si>
  <si>
    <t>Явор Янков Бораджиев</t>
  </si>
  <si>
    <t>Я. Бораджиев, I. Boradjiev</t>
  </si>
  <si>
    <t>Елена Кръстева Назърова</t>
  </si>
  <si>
    <t>Елена Назърова; E.Nazarova</t>
  </si>
  <si>
    <t>Павлина Александрова Симеонова</t>
  </si>
  <si>
    <t>Павлина Симеонова; P.Simeonova</t>
  </si>
  <si>
    <t>Емил Стефанов Влахов</t>
  </si>
  <si>
    <t>Емил Влахов; E.S.Vlahov</t>
  </si>
  <si>
    <t>Николай Андреев Балчев</t>
  </si>
  <si>
    <t>Николай Балчев; N.Balchev</t>
  </si>
  <si>
    <t>Ангелина Колева Стоянова - Иванова</t>
  </si>
  <si>
    <t>Ангелина Стоянова-Иванова; A.Stoyanova-Ivanova</t>
  </si>
  <si>
    <t>Антон Любенов Захариев</t>
  </si>
  <si>
    <t>Антон Захариев; A.Zahariev</t>
  </si>
  <si>
    <t>Кръстьо Милчев Бучков</t>
  </si>
  <si>
    <t>Кръстьо Бучков; K.Buchkov</t>
  </si>
  <si>
    <t>Васил Атанасов Ловчинов</t>
  </si>
  <si>
    <t>А. Паскалева, A. Paskaleva</t>
  </si>
  <si>
    <t>С. Георгиев, S. Georgiew, S.S. Georgiev</t>
  </si>
  <si>
    <t>Д. Спасов, D. Spasov, D. Spassov</t>
  </si>
  <si>
    <t>Ц. Иванов, Tz. Ivanov, Tz.E. Ivanov</t>
  </si>
  <si>
    <t>Е. Манолов, E. Manolov</t>
  </si>
  <si>
    <t>В. Георгиева, V. Georgieva</t>
  </si>
  <si>
    <t>Е. Радева, E. Radeva</t>
  </si>
  <si>
    <t>И.Д. Аврамов, I. D. Avramov</t>
  </si>
  <si>
    <t>Ю. Лазаров, Y. Lazarov, J. Lazarov</t>
  </si>
  <si>
    <t>К. Есмерян, Karekin D. Esmeryan</t>
  </si>
  <si>
    <t>Албена Паскалева Дончева</t>
  </si>
  <si>
    <t>Стефан Стефанов Георгиев</t>
  </si>
  <si>
    <t>Денчо Любомиров Спасов</t>
  </si>
  <si>
    <t>Цветан Емилов Иванов</t>
  </si>
  <si>
    <t>Емил Божилов Манолов</t>
  </si>
  <si>
    <t>Величка Бориславова Георгиева</t>
  </si>
  <si>
    <t>Екатерина Иванова Радева</t>
  </si>
  <si>
    <t>Иван Димитров Аврамов</t>
  </si>
  <si>
    <t>Юлиян Василев Лазаров</t>
  </si>
  <si>
    <t>Карекин Дикран Есмерян</t>
  </si>
  <si>
    <t>Николай Тончев ; N.Tonchev</t>
  </si>
  <si>
    <t>Ана Иванова Георгиева; A. I. Georgieva</t>
  </si>
  <si>
    <t>Васил Ловчинов; V. Lovchinov</t>
  </si>
  <si>
    <t xml:space="preserve">Йорданка Борисова Копринарова </t>
  </si>
  <si>
    <t xml:space="preserve">Йорданка Копринарова; J. Koprinarova </t>
  </si>
  <si>
    <t>Светослав Рашев Славов</t>
  </si>
  <si>
    <t>S.Rashev    С.Рашев</t>
  </si>
  <si>
    <t>Георги Бориславов Хаджихристов</t>
  </si>
  <si>
    <t>G.Hadjihristov   Г.Хаджихристов</t>
  </si>
  <si>
    <t>Любомир Владимиров Цонев</t>
  </si>
  <si>
    <t>L.Tsonev    Л.Цонев</t>
  </si>
  <si>
    <t>Андрей Ценов Андреев</t>
  </si>
  <si>
    <t>A.Andreev    А.Андреев</t>
  </si>
  <si>
    <t>Андрей Кирилов Ангелов</t>
  </si>
  <si>
    <t>A.Anguelov    А.Ангелов</t>
  </si>
  <si>
    <t>Красимир Панайотов Панайотов</t>
  </si>
  <si>
    <t>K.Panayotov   К.Панайотов</t>
  </si>
  <si>
    <t>Светлен Христов Тончев</t>
  </si>
  <si>
    <t>S.Tonchev   С.Тончев</t>
  </si>
  <si>
    <t>Елка Николова Кескинова</t>
  </si>
  <si>
    <t>E.Keskinova   Е.Кескинова</t>
  </si>
  <si>
    <t>Румяна Антонова Пеева</t>
  </si>
  <si>
    <t>R.Peyeva    Р.Пеева</t>
  </si>
  <si>
    <t>Красимира Тодорова Антонова</t>
  </si>
  <si>
    <t>K.Antonova    К.Антонова</t>
  </si>
  <si>
    <t>Таня Цветанова Цветкова</t>
  </si>
  <si>
    <t>T.Tsvetkova     Т.Цветкова</t>
  </si>
  <si>
    <t>Благовеста Събева Зафирова</t>
  </si>
  <si>
    <t>B.Zaforova     Б.Зафирова</t>
  </si>
  <si>
    <t>Мариана Кънчева Кънева</t>
  </si>
  <si>
    <t>M.Kuneva     М.Кънева</t>
  </si>
  <si>
    <t>Тихомир Колев Тенев</t>
  </si>
  <si>
    <t>T.Tenev     Т.Тенев</t>
  </si>
  <si>
    <t>Елка Иванова Караколева</t>
  </si>
  <si>
    <t>E.Karakoleva     Е.Караколева</t>
  </si>
  <si>
    <t>Харитюн Маркар Нарадикян</t>
  </si>
  <si>
    <t>H.Naradikyan     Х.Нарадикян</t>
  </si>
  <si>
    <t>Бойко Павлов Катранчев</t>
  </si>
  <si>
    <t>B.Katranchev     Б.Катранчев</t>
  </si>
  <si>
    <t>Илко Кирилов Милушев</t>
  </si>
  <si>
    <t>I.Miloushev     И.Милушев</t>
  </si>
  <si>
    <t>Диана Димитрова Нешева-Славова</t>
  </si>
  <si>
    <t>Д. Нешева, D. Nesheva, Diana Nesheva</t>
  </si>
  <si>
    <t>Зоя Гаврилова Иванова</t>
  </si>
  <si>
    <t>З. Иванова, Z.G. Ivanova, Zoja Ivanova</t>
  </si>
  <si>
    <t>Дарина Димитрова Арсова</t>
  </si>
  <si>
    <t>Д. Арсова, D. Arsova</t>
  </si>
  <si>
    <t>Зелма Моис Леви</t>
  </si>
  <si>
    <t>З. Леви, Z. Levi</t>
  </si>
  <si>
    <t>Ирина Елкова Бинева</t>
  </si>
  <si>
    <t>И. Бинева, I. Bineva</t>
  </si>
  <si>
    <t>Теменуга Красимирова Христова-Василева</t>
  </si>
  <si>
    <t>Т. Христова-Василева, T. Hristova- Vasileva</t>
  </si>
  <si>
    <t>Николай Славев Пеев</t>
  </si>
  <si>
    <t>Н. Пеев, N. Peev</t>
  </si>
  <si>
    <t>Силвия Димитрова Бакалова</t>
  </si>
  <si>
    <t>С. Бакалова, S. Bakalova</t>
  </si>
  <si>
    <t>Радка Делчева Гелева -Джуркова</t>
  </si>
  <si>
    <t>R. Geleva</t>
  </si>
  <si>
    <t>Минко Първанов Петров</t>
  </si>
  <si>
    <t>M. Petrov      М. Петров</t>
  </si>
  <si>
    <t>Ганка Стоева Камишева</t>
  </si>
  <si>
    <t>Ганка Камишева, Ganka Kamisheva</t>
  </si>
  <si>
    <t>Кирил Борисов Благоев</t>
  </si>
  <si>
    <t>K. Blagoev</t>
  </si>
  <si>
    <t>професор</t>
  </si>
  <si>
    <t>Валентин Иванов Михайлов</t>
  </si>
  <si>
    <t>V. Mihailov</t>
  </si>
  <si>
    <t>доктор</t>
  </si>
  <si>
    <t>доцент</t>
  </si>
  <si>
    <t>Галина Великова Малчева</t>
  </si>
  <si>
    <t>G. Malcheva</t>
  </si>
  <si>
    <t>Емилия Стоянова Димова</t>
  </si>
  <si>
    <t>E. Dimova</t>
  </si>
  <si>
    <t>Маргарита Стоилова Стефанова</t>
  </si>
  <si>
    <t>M. Stefanova</t>
  </si>
  <si>
    <t>Димо Николов Астаджов</t>
  </si>
  <si>
    <t>D.N. Astadjov</t>
  </si>
  <si>
    <t xml:space="preserve">доктор </t>
  </si>
  <si>
    <t>Маргарита Георгиева Грозева</t>
  </si>
  <si>
    <t>M. Grozeva</t>
  </si>
  <si>
    <t>Тодор Стефанов Петров</t>
  </si>
  <si>
    <t>Todor S. Petrov</t>
  </si>
  <si>
    <t>Красимир Ангелов Темелков</t>
  </si>
  <si>
    <t>K.A. Temelkov</t>
  </si>
  <si>
    <t>Петър Василев Захариев</t>
  </si>
  <si>
    <t>P. Zahariev</t>
  </si>
  <si>
    <t>Красимир Димитров Димитров</t>
  </si>
  <si>
    <t>K. D.Dimitrov</t>
  </si>
  <si>
    <t>главен асистент</t>
  </si>
  <si>
    <t>Любомир Иванов Стойчев</t>
  </si>
  <si>
    <t>L. Stoychev</t>
  </si>
  <si>
    <t>Огнян Николов Съботинов</t>
  </si>
  <si>
    <t>O. Sabotinov</t>
  </si>
  <si>
    <t>Боян Тонев Торосов</t>
  </si>
  <si>
    <t>T. Torosov</t>
  </si>
  <si>
    <t>Василка Кунчева Стефлекова</t>
  </si>
  <si>
    <t>V. Steflekova</t>
  </si>
  <si>
    <t>Стефка Иванова Славеева</t>
  </si>
  <si>
    <t>S. I. Slaveeva</t>
  </si>
  <si>
    <t>Виктория Тодорова Атанасова</t>
  </si>
  <si>
    <t>V.Atanasova</t>
  </si>
  <si>
    <t>Стефан Илиев Каратодоров</t>
  </si>
  <si>
    <t>S.Karatodorov</t>
  </si>
  <si>
    <t>Генчо Минчев Минчев</t>
  </si>
  <si>
    <t>Генчо  Минчев; G. Minchev</t>
  </si>
  <si>
    <t>Николай Стойчев Тончев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</si>
</sst>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5" tint="-0.499984740745262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5" tint="-0.499984740745262"/>
      <name val="Arial"/>
      <family val="2"/>
      <charset val="204"/>
    </font>
    <font>
      <b/>
      <sz val="16"/>
      <color theme="5" tint="-0.499984740745262"/>
      <name val="Arial"/>
      <family val="2"/>
      <charset val="204"/>
    </font>
    <font>
      <sz val="11"/>
      <color theme="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sz val="12"/>
      <color theme="5" tint="-0.499984740745262"/>
      <name val="Arial"/>
      <family val="2"/>
      <charset val="204"/>
    </font>
    <font>
      <i/>
      <sz val="12"/>
      <color theme="5" tint="-0.499984740745262"/>
      <name val="Arial"/>
      <family val="2"/>
      <charset val="204"/>
    </font>
    <font>
      <b/>
      <u/>
      <sz val="12"/>
      <color theme="5" tint="-0.499984740745262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theme="5" tint="-0.499984740745262"/>
      <name val="Arial"/>
      <family val="2"/>
      <charset val="204"/>
    </font>
    <font>
      <sz val="12"/>
      <color rgb="FFC00000"/>
      <name val="Arial"/>
      <family val="2"/>
      <charset val="204"/>
    </font>
    <font>
      <b/>
      <sz val="12"/>
      <color rgb="FFFFC000"/>
      <name val="Arial"/>
      <family val="2"/>
      <charset val="204"/>
    </font>
    <font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sz val="11"/>
      <color rgb="FFFFFFFF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rgb="FFD8E4BC"/>
      </patternFill>
    </fill>
    <fill>
      <patternFill patternType="solid">
        <fgColor rgb="FFD7E4BD"/>
        <bgColor rgb="FFD9D9D9"/>
      </patternFill>
    </fill>
  </fills>
  <borders count="149">
    <border>
      <left/>
      <right/>
      <top/>
      <bottom/>
      <diagonal/>
    </border>
    <border>
      <left style="thick">
        <color theme="0" tint="-4.9989318521683403E-2"/>
      </left>
      <right style="thin">
        <color theme="0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ck">
        <color theme="0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ck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4.9989318521683403E-2"/>
      </left>
      <right style="thin">
        <color theme="0"/>
      </right>
      <top style="thick">
        <color theme="0" tint="-4.9989318521683403E-2"/>
      </top>
      <bottom style="thin">
        <color theme="0"/>
      </bottom>
      <diagonal/>
    </border>
    <border>
      <left style="thin">
        <color theme="0"/>
      </left>
      <right/>
      <top style="thick">
        <color theme="0" tint="-4.9989318521683403E-2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ck">
        <color theme="0" tint="-4.9989318521683403E-2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ck">
        <color theme="0" tint="-4.9989318521683403E-2"/>
      </top>
      <bottom style="thin">
        <color theme="0"/>
      </bottom>
      <diagonal/>
    </border>
    <border>
      <left/>
      <right style="thin">
        <color theme="0"/>
      </right>
      <top style="thick">
        <color theme="0" tint="-4.9989318521683403E-2"/>
      </top>
      <bottom style="thin">
        <color theme="0"/>
      </bottom>
      <diagonal/>
    </border>
    <border>
      <left style="thin">
        <color theme="0"/>
      </left>
      <right style="thick">
        <color theme="0" tint="-4.9989318521683403E-2"/>
      </right>
      <top style="thick">
        <color theme="0" tint="-4.9989318521683403E-2"/>
      </top>
      <bottom style="thin">
        <color theme="0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 tint="-4.9989318521683403E-2"/>
      </right>
      <top/>
      <bottom style="thick">
        <color theme="0"/>
      </bottom>
      <diagonal/>
    </border>
    <border>
      <left style="thick">
        <color theme="0" tint="-0.14996795556505021"/>
      </left>
      <right style="medium">
        <color theme="0"/>
      </right>
      <top style="thick">
        <color theme="0" tint="-0.1499679555650502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 tint="-0.14996795556505021"/>
      </top>
      <bottom style="medium">
        <color theme="0"/>
      </bottom>
      <diagonal/>
    </border>
    <border>
      <left style="medium">
        <color theme="0"/>
      </left>
      <right style="thick">
        <color theme="0" tint="-0.14996795556505021"/>
      </right>
      <top style="thick">
        <color theme="0" tint="-0.14996795556505021"/>
      </top>
      <bottom style="medium">
        <color theme="0"/>
      </bottom>
      <diagonal/>
    </border>
    <border>
      <left style="thick">
        <color theme="0" tint="-0.14996795556505021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ck">
        <color theme="0" tint="-0.14996795556505021"/>
      </right>
      <top/>
      <bottom style="thin">
        <color theme="0"/>
      </bottom>
      <diagonal/>
    </border>
    <border>
      <left style="thick">
        <color theme="0" tint="-0.14996795556505021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 tint="-0.14996795556505021"/>
      </right>
      <top style="medium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n">
        <color theme="0"/>
      </right>
      <top style="thick">
        <color theme="0"/>
      </top>
      <bottom style="thick">
        <color theme="0" tint="-4.9989318521683403E-2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 tint="-4.9989318521683403E-2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n">
        <color theme="0"/>
      </bottom>
      <diagonal/>
    </border>
    <border>
      <left/>
      <right/>
      <top style="thick">
        <color theme="0" tint="-4.9989318521683403E-2"/>
      </top>
      <bottom style="thin">
        <color theme="0"/>
      </bottom>
      <diagonal/>
    </border>
    <border>
      <left/>
      <right style="thick">
        <color theme="0"/>
      </right>
      <top style="thick">
        <color theme="0" tint="-4.9989318521683403E-2"/>
      </top>
      <bottom style="thin">
        <color theme="0"/>
      </bottom>
      <diagonal/>
    </border>
    <border>
      <left style="thick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 tint="-4.9989318521683403E-2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 tint="-4.9989318521683403E-2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 tint="-4.9989318521683403E-2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 tint="-4.9989318521683403E-2"/>
      </bottom>
      <diagonal/>
    </border>
    <border>
      <left style="medium">
        <color theme="0"/>
      </left>
      <right style="thick">
        <color theme="0" tint="-4.9989318521683403E-2"/>
      </right>
      <top style="thick">
        <color theme="0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/>
      </right>
      <top style="thick">
        <color theme="0" tint="-4.9989318521683403E-2"/>
      </top>
      <bottom style="thin">
        <color theme="0"/>
      </bottom>
      <diagonal/>
    </border>
    <border>
      <left style="medium">
        <color theme="0"/>
      </left>
      <right style="thick">
        <color theme="0" tint="-4.9989318521683403E-2"/>
      </right>
      <top style="thick">
        <color theme="0" tint="-4.9989318521683403E-2"/>
      </top>
      <bottom style="thin">
        <color theme="0"/>
      </bottom>
      <diagonal/>
    </border>
    <border>
      <left style="thick">
        <color theme="0" tint="-4.9989318521683403E-2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thick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 tint="-0.14996795556505021"/>
      </left>
      <right/>
      <top style="thin">
        <color theme="0"/>
      </top>
      <bottom style="thick">
        <color theme="0" tint="-0.14996795556505021"/>
      </bottom>
      <diagonal/>
    </border>
    <border>
      <left/>
      <right/>
      <top style="thin">
        <color theme="0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 style="medium">
        <color theme="0"/>
      </left>
      <right style="medium">
        <color theme="0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n">
        <color theme="0"/>
      </right>
      <top/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 tint="-0.14996795556505021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 tint="-0.14996795556505021"/>
      </top>
      <bottom style="medium">
        <color theme="0"/>
      </bottom>
      <diagonal/>
    </border>
    <border>
      <left/>
      <right style="thin">
        <color theme="0"/>
      </right>
      <top style="thick">
        <color theme="0" tint="-0.14996795556505021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/>
      <diagonal/>
    </border>
    <border>
      <left style="thin">
        <color theme="0"/>
      </left>
      <right/>
      <top style="thick">
        <color theme="0" tint="-0.14996795556505021"/>
      </top>
      <bottom/>
      <diagonal/>
    </border>
    <border>
      <left style="thin">
        <color theme="0"/>
      </left>
      <right style="thick">
        <color theme="0"/>
      </right>
      <top style="thick">
        <color theme="0" tint="-0.14996795556505021"/>
      </top>
      <bottom/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 tint="-0.14996795556505021"/>
      </right>
      <top/>
      <bottom/>
      <diagonal/>
    </border>
    <border>
      <left/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 tint="-0.24994659260841701"/>
      </left>
      <right style="medium">
        <color theme="0"/>
      </right>
      <top style="thick">
        <color theme="0"/>
      </top>
      <bottom style="thick">
        <color theme="0" tint="-0.24994659260841701"/>
      </bottom>
      <diagonal/>
    </border>
    <border>
      <left/>
      <right style="thin">
        <color theme="0"/>
      </right>
      <top style="thick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 tint="-0.24994659260841701"/>
      </bottom>
      <diagonal/>
    </border>
    <border>
      <left style="thin">
        <color theme="0"/>
      </left>
      <right/>
      <top style="thick">
        <color theme="0"/>
      </top>
      <bottom style="thick">
        <color theme="0" tint="-0.24994659260841701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 tint="-0.24994659260841701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 tint="-0.24994659260841701"/>
      </bottom>
      <diagonal/>
    </border>
    <border>
      <left/>
      <right/>
      <top style="thick">
        <color theme="0"/>
      </top>
      <bottom style="thick">
        <color theme="0" tint="-0.24994659260841701"/>
      </bottom>
      <diagonal/>
    </border>
    <border>
      <left/>
      <right style="medium">
        <color theme="0"/>
      </right>
      <top style="thick">
        <color theme="0"/>
      </top>
      <bottom style="thick">
        <color theme="0" tint="-0.24994659260841701"/>
      </bottom>
      <diagonal/>
    </border>
    <border>
      <left style="thin">
        <color theme="0"/>
      </left>
      <right style="thick">
        <color theme="0" tint="-0.24994659260841701"/>
      </right>
      <top style="thick">
        <color theme="0"/>
      </top>
      <bottom style="thick">
        <color theme="0" tint="-0.24994659260841701"/>
      </bottom>
      <diagonal/>
    </border>
    <border>
      <left/>
      <right/>
      <top/>
      <bottom style="thick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medium">
        <color theme="0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n">
        <color theme="0"/>
      </left>
      <right style="thick">
        <color theme="0" tint="-0.14996795556505021"/>
      </right>
      <top/>
      <bottom style="medium">
        <color theme="0"/>
      </bottom>
      <diagonal/>
    </border>
    <border>
      <left style="medium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 tint="-0.14996795556505021"/>
      </bottom>
      <diagonal/>
    </border>
    <border>
      <left style="medium">
        <color theme="0"/>
      </left>
      <right style="thick">
        <color theme="0" tint="-0.14996795556505021"/>
      </right>
      <top style="medium">
        <color theme="0"/>
      </top>
      <bottom style="medium">
        <color theme="0" tint="-0.1499679555650502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medium">
        <color theme="0"/>
      </bottom>
      <diagonal/>
    </border>
    <border>
      <left style="thick">
        <color indexed="22"/>
      </left>
      <right style="medium">
        <color indexed="9"/>
      </right>
      <top/>
      <bottom style="thin">
        <color indexed="9"/>
      </bottom>
      <diagonal/>
    </border>
    <border>
      <left style="thick">
        <color indexed="31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31"/>
      </left>
      <right style="medium">
        <color indexed="9"/>
      </right>
      <top/>
      <bottom style="thin">
        <color indexed="9"/>
      </bottom>
      <diagonal/>
    </border>
    <border>
      <left style="thick">
        <color rgb="FFD9D9D9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 style="medium">
        <color rgb="FFFFFFFF"/>
      </left>
      <right style="thick">
        <color rgb="FFD9D9D9"/>
      </right>
      <top/>
      <bottom style="thin">
        <color rgb="FFFFFFFF"/>
      </bottom>
      <diagonal/>
    </border>
    <border>
      <left style="thin">
        <color auto="1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ck">
        <color rgb="FFC0C0C0"/>
      </left>
      <right style="medium">
        <color rgb="FFFFFFFF"/>
      </right>
      <top/>
      <bottom style="thin">
        <color rgb="FFFFFFFF"/>
      </bottom>
      <diagonal/>
    </border>
    <border>
      <left style="thick">
        <color rgb="FFD9D9D9"/>
      </left>
      <right style="medium">
        <color rgb="FFFFFFFF"/>
      </right>
      <top/>
      <bottom style="thin">
        <color rgb="FFFFFFFF"/>
      </bottom>
      <diagonal/>
    </border>
    <border>
      <left style="thick">
        <color indexed="22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thick">
        <color indexed="22"/>
      </right>
      <top/>
      <bottom style="thin">
        <color indexed="9"/>
      </bottom>
      <diagonal/>
    </border>
  </borders>
  <cellStyleXfs count="2">
    <xf numFmtId="0" fontId="0" fillId="0" borderId="0"/>
    <xf numFmtId="0" fontId="3" fillId="0" borderId="0"/>
  </cellStyleXfs>
  <cellXfs count="2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left"/>
    </xf>
    <xf numFmtId="0" fontId="8" fillId="3" borderId="5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right" vertical="top"/>
    </xf>
    <xf numFmtId="0" fontId="5" fillId="0" borderId="16" xfId="0" applyFont="1" applyBorder="1" applyAlignment="1">
      <alignment horizontal="left" vertical="top"/>
    </xf>
    <xf numFmtId="0" fontId="8" fillId="3" borderId="19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 wrapText="1"/>
    </xf>
    <xf numFmtId="0" fontId="19" fillId="0" borderId="0" xfId="0" applyFont="1"/>
    <xf numFmtId="0" fontId="20" fillId="0" borderId="0" xfId="0" applyFont="1" applyFill="1" applyAlignment="1" applyProtection="1">
      <alignment vertical="center"/>
      <protection locked="0"/>
    </xf>
    <xf numFmtId="0" fontId="4" fillId="0" borderId="0" xfId="0" applyFont="1" applyFill="1"/>
    <xf numFmtId="0" fontId="17" fillId="0" borderId="0" xfId="0" applyFont="1" applyFill="1" applyAlignment="1">
      <alignment horizontal="right" vertical="center"/>
    </xf>
    <xf numFmtId="0" fontId="8" fillId="3" borderId="27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3" fillId="3" borderId="32" xfId="0" quotePrefix="1" applyFont="1" applyFill="1" applyBorder="1" applyAlignment="1">
      <alignment horizontal="center"/>
    </xf>
    <xf numFmtId="0" fontId="23" fillId="3" borderId="33" xfId="0" quotePrefix="1" applyFont="1" applyFill="1" applyBorder="1" applyAlignment="1">
      <alignment horizontal="center"/>
    </xf>
    <xf numFmtId="0" fontId="23" fillId="3" borderId="34" xfId="0" quotePrefix="1" applyFont="1" applyFill="1" applyBorder="1" applyAlignment="1">
      <alignment horizontal="center"/>
    </xf>
    <xf numFmtId="0" fontId="24" fillId="0" borderId="0" xfId="0" applyFont="1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14" fillId="3" borderId="50" xfId="0" applyNumberFormat="1" applyFont="1" applyFill="1" applyBorder="1" applyAlignment="1">
      <alignment horizontal="center" vertical="center"/>
    </xf>
    <xf numFmtId="3" fontId="14" fillId="3" borderId="51" xfId="0" applyNumberFormat="1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25" fillId="3" borderId="54" xfId="0" applyFont="1" applyFill="1" applyBorder="1" applyAlignment="1">
      <alignment horizontal="center" vertical="top"/>
    </xf>
    <xf numFmtId="0" fontId="25" fillId="3" borderId="49" xfId="0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8" fillId="3" borderId="75" xfId="0" applyFont="1" applyFill="1" applyBorder="1" applyAlignment="1">
      <alignment horizontal="center"/>
    </xf>
    <xf numFmtId="0" fontId="8" fillId="3" borderId="67" xfId="0" applyFont="1" applyFill="1" applyBorder="1" applyAlignment="1">
      <alignment horizontal="center"/>
    </xf>
    <xf numFmtId="0" fontId="8" fillId="3" borderId="96" xfId="0" applyFont="1" applyFill="1" applyBorder="1" applyAlignment="1">
      <alignment horizontal="center"/>
    </xf>
    <xf numFmtId="0" fontId="8" fillId="3" borderId="98" xfId="0" applyFont="1" applyFill="1" applyBorder="1" applyAlignment="1">
      <alignment horizontal="center"/>
    </xf>
    <xf numFmtId="0" fontId="8" fillId="3" borderId="99" xfId="0" applyFont="1" applyFill="1" applyBorder="1" applyAlignment="1">
      <alignment horizontal="center"/>
    </xf>
    <xf numFmtId="0" fontId="25" fillId="3" borderId="32" xfId="0" quotePrefix="1" applyFont="1" applyFill="1" applyBorder="1" applyAlignment="1">
      <alignment horizontal="center"/>
    </xf>
    <xf numFmtId="0" fontId="25" fillId="3" borderId="100" xfId="0" quotePrefix="1" applyFont="1" applyFill="1" applyBorder="1" applyAlignment="1">
      <alignment horizontal="center"/>
    </xf>
    <xf numFmtId="0" fontId="25" fillId="3" borderId="101" xfId="0" quotePrefix="1" applyFont="1" applyFill="1" applyBorder="1" applyAlignment="1">
      <alignment horizontal="center"/>
    </xf>
    <xf numFmtId="0" fontId="25" fillId="3" borderId="102" xfId="0" quotePrefix="1" applyFont="1" applyFill="1" applyBorder="1" applyAlignment="1">
      <alignment horizontal="center"/>
    </xf>
    <xf numFmtId="0" fontId="25" fillId="3" borderId="103" xfId="0" quotePrefix="1" applyFont="1" applyFill="1" applyBorder="1" applyAlignment="1">
      <alignment horizontal="center"/>
    </xf>
    <xf numFmtId="0" fontId="25" fillId="3" borderId="104" xfId="0" quotePrefix="1" applyFont="1" applyFill="1" applyBorder="1" applyAlignment="1">
      <alignment horizontal="center"/>
    </xf>
    <xf numFmtId="0" fontId="25" fillId="3" borderId="105" xfId="0" quotePrefix="1" applyFont="1" applyFill="1" applyBorder="1" applyAlignment="1">
      <alignment horizontal="center"/>
    </xf>
    <xf numFmtId="0" fontId="25" fillId="3" borderId="106" xfId="0" quotePrefix="1" applyFont="1" applyFill="1" applyBorder="1" applyAlignment="1">
      <alignment horizontal="center"/>
    </xf>
    <xf numFmtId="0" fontId="25" fillId="3" borderId="107" xfId="0" quotePrefix="1" applyFont="1" applyFill="1" applyBorder="1" applyAlignment="1">
      <alignment horizontal="center"/>
    </xf>
    <xf numFmtId="0" fontId="17" fillId="0" borderId="0" xfId="0" applyFont="1" applyFill="1" applyAlignment="1">
      <alignment horizontal="right" vertical="center"/>
    </xf>
    <xf numFmtId="0" fontId="8" fillId="3" borderId="25" xfId="0" applyFont="1" applyFill="1" applyBorder="1" applyAlignment="1">
      <alignment horizontal="center" vertical="top"/>
    </xf>
    <xf numFmtId="3" fontId="9" fillId="4" borderId="9" xfId="0" applyNumberFormat="1" applyFont="1" applyFill="1" applyBorder="1" applyAlignment="1" applyProtection="1">
      <alignment horizontal="center" vertical="center"/>
      <protection locked="0"/>
    </xf>
    <xf numFmtId="3" fontId="9" fillId="4" borderId="8" xfId="0" applyNumberFormat="1" applyFont="1" applyFill="1" applyBorder="1" applyAlignment="1" applyProtection="1">
      <alignment horizontal="center" vertical="center"/>
      <protection locked="0"/>
    </xf>
    <xf numFmtId="3" fontId="9" fillId="5" borderId="8" xfId="0" applyNumberFormat="1" applyFont="1" applyFill="1" applyBorder="1" applyAlignment="1" applyProtection="1">
      <alignment horizontal="center" vertical="center"/>
      <protection locked="0"/>
    </xf>
    <xf numFmtId="3" fontId="9" fillId="5" borderId="9" xfId="0" applyNumberFormat="1" applyFont="1" applyFill="1" applyBorder="1" applyAlignment="1" applyProtection="1">
      <alignment horizontal="center" vertical="center"/>
      <protection locked="0"/>
    </xf>
    <xf numFmtId="3" fontId="5" fillId="6" borderId="7" xfId="0" applyNumberFormat="1" applyFont="1" applyFill="1" applyBorder="1" applyAlignment="1" applyProtection="1">
      <alignment horizontal="center" vertical="center"/>
    </xf>
    <xf numFmtId="3" fontId="5" fillId="6" borderId="6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0" fontId="15" fillId="7" borderId="1" xfId="0" applyNumberFormat="1" applyFont="1" applyFill="1" applyBorder="1" applyAlignment="1">
      <alignment horizontal="right" vertical="top"/>
    </xf>
    <xf numFmtId="0" fontId="15" fillId="7" borderId="2" xfId="0" applyFont="1" applyFill="1" applyBorder="1" applyAlignment="1">
      <alignment horizontal="left" vertical="top"/>
    </xf>
    <xf numFmtId="0" fontId="15" fillId="6" borderId="3" xfId="0" applyNumberFormat="1" applyFont="1" applyFill="1" applyBorder="1" applyAlignment="1">
      <alignment horizontal="right" vertical="top"/>
    </xf>
    <xf numFmtId="0" fontId="15" fillId="6" borderId="4" xfId="0" applyFont="1" applyFill="1" applyBorder="1" applyAlignment="1">
      <alignment horizontal="left" vertical="top"/>
    </xf>
    <xf numFmtId="0" fontId="15" fillId="7" borderId="3" xfId="0" applyNumberFormat="1" applyFont="1" applyFill="1" applyBorder="1" applyAlignment="1">
      <alignment horizontal="right" vertical="top"/>
    </xf>
    <xf numFmtId="0" fontId="15" fillId="7" borderId="4" xfId="0" applyFont="1" applyFill="1" applyBorder="1" applyAlignment="1">
      <alignment horizontal="left" vertical="top"/>
    </xf>
    <xf numFmtId="0" fontId="15" fillId="6" borderId="4" xfId="0" applyFont="1" applyFill="1" applyBorder="1" applyAlignment="1">
      <alignment horizontal="left" vertical="top" wrapText="1"/>
    </xf>
    <xf numFmtId="0" fontId="15" fillId="7" borderId="4" xfId="0" applyFont="1" applyFill="1" applyBorder="1" applyAlignment="1">
      <alignment horizontal="left" vertical="top" wrapText="1"/>
    </xf>
    <xf numFmtId="0" fontId="16" fillId="6" borderId="4" xfId="0" applyFont="1" applyFill="1" applyBorder="1" applyAlignment="1">
      <alignment horizontal="left" vertical="top" wrapText="1"/>
    </xf>
    <xf numFmtId="0" fontId="16" fillId="7" borderId="4" xfId="0" applyFont="1" applyFill="1" applyBorder="1" applyAlignment="1">
      <alignment horizontal="left" vertical="top" wrapText="1"/>
    </xf>
    <xf numFmtId="0" fontId="11" fillId="4" borderId="31" xfId="0" applyFont="1" applyFill="1" applyBorder="1" applyProtection="1">
      <protection locked="0"/>
    </xf>
    <xf numFmtId="3" fontId="11" fillId="5" borderId="45" xfId="0" applyNumberFormat="1" applyFont="1" applyFill="1" applyBorder="1" applyAlignment="1" applyProtection="1">
      <alignment horizontal="center" vertical="center"/>
      <protection locked="0"/>
    </xf>
    <xf numFmtId="3" fontId="11" fillId="4" borderId="46" xfId="0" applyNumberFormat="1" applyFont="1" applyFill="1" applyBorder="1" applyAlignment="1" applyProtection="1">
      <alignment horizontal="center" vertical="center"/>
      <protection locked="0"/>
    </xf>
    <xf numFmtId="3" fontId="11" fillId="4" borderId="47" xfId="0" applyNumberFormat="1" applyFont="1" applyFill="1" applyBorder="1" applyAlignment="1" applyProtection="1">
      <alignment horizontal="center" vertical="center"/>
      <protection locked="0"/>
    </xf>
    <xf numFmtId="3" fontId="11" fillId="5" borderId="46" xfId="0" applyNumberFormat="1" applyFont="1" applyFill="1" applyBorder="1" applyAlignment="1" applyProtection="1">
      <alignment horizontal="center" vertical="center"/>
      <protection locked="0"/>
    </xf>
    <xf numFmtId="3" fontId="11" fillId="5" borderId="47" xfId="0" applyNumberFormat="1" applyFont="1" applyFill="1" applyBorder="1" applyAlignment="1" applyProtection="1">
      <alignment horizontal="center" vertical="center"/>
      <protection locked="0"/>
    </xf>
    <xf numFmtId="3" fontId="11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3" fontId="10" fillId="5" borderId="110" xfId="0" applyNumberFormat="1" applyFont="1" applyFill="1" applyBorder="1" applyAlignment="1" applyProtection="1">
      <alignment horizontal="center"/>
      <protection locked="0"/>
    </xf>
    <xf numFmtId="3" fontId="10" fillId="5" borderId="111" xfId="0" applyNumberFormat="1" applyFont="1" applyFill="1" applyBorder="1" applyAlignment="1" applyProtection="1">
      <alignment horizontal="center"/>
      <protection locked="0"/>
    </xf>
    <xf numFmtId="3" fontId="10" fillId="5" borderId="112" xfId="0" applyNumberFormat="1" applyFont="1" applyFill="1" applyBorder="1" applyAlignment="1" applyProtection="1">
      <alignment horizontal="center"/>
      <protection locked="0"/>
    </xf>
    <xf numFmtId="3" fontId="10" fillId="5" borderId="114" xfId="0" applyNumberFormat="1" applyFont="1" applyFill="1" applyBorder="1" applyAlignment="1" applyProtection="1">
      <alignment horizontal="center"/>
      <protection locked="0"/>
    </xf>
    <xf numFmtId="3" fontId="10" fillId="5" borderId="115" xfId="0" applyNumberFormat="1" applyFont="1" applyFill="1" applyBorder="1" applyAlignment="1" applyProtection="1">
      <alignment horizontal="center"/>
      <protection locked="0"/>
    </xf>
    <xf numFmtId="3" fontId="10" fillId="5" borderId="117" xfId="0" applyNumberFormat="1" applyFont="1" applyFill="1" applyBorder="1" applyAlignment="1" applyProtection="1">
      <alignment horizontal="center"/>
      <protection locked="0"/>
    </xf>
    <xf numFmtId="3" fontId="10" fillId="7" borderId="109" xfId="0" applyNumberFormat="1" applyFont="1" applyFill="1" applyBorder="1" applyAlignment="1" applyProtection="1">
      <alignment horizontal="center"/>
    </xf>
    <xf numFmtId="3" fontId="10" fillId="7" borderId="113" xfId="0" applyNumberFormat="1" applyFont="1" applyFill="1" applyBorder="1" applyAlignment="1" applyProtection="1">
      <alignment horizontal="center"/>
    </xf>
    <xf numFmtId="3" fontId="10" fillId="7" borderId="116" xfId="0" applyNumberFormat="1" applyFont="1" applyFill="1" applyBorder="1" applyAlignment="1" applyProtection="1">
      <alignment horizontal="center"/>
    </xf>
    <xf numFmtId="0" fontId="8" fillId="3" borderId="79" xfId="0" applyFont="1" applyFill="1" applyBorder="1" applyAlignment="1" applyProtection="1">
      <alignment horizontal="center" vertical="top"/>
    </xf>
    <xf numFmtId="0" fontId="8" fillId="3" borderId="81" xfId="0" quotePrefix="1" applyFont="1" applyFill="1" applyBorder="1" applyAlignment="1" applyProtection="1">
      <alignment horizontal="center" vertical="top"/>
    </xf>
    <xf numFmtId="0" fontId="11" fillId="4" borderId="29" xfId="0" applyFont="1" applyFill="1" applyBorder="1" applyAlignment="1" applyProtection="1">
      <alignment wrapText="1"/>
      <protection locked="0"/>
    </xf>
    <xf numFmtId="0" fontId="11" fillId="4" borderId="28" xfId="0" applyFont="1" applyFill="1" applyBorder="1" applyAlignment="1" applyProtection="1">
      <alignment wrapText="1"/>
      <protection locked="0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3" fontId="11" fillId="8" borderId="49" xfId="0" applyNumberFormat="1" applyFont="1" applyFill="1" applyBorder="1" applyAlignment="1" applyProtection="1">
      <alignment horizontal="center" vertical="center"/>
      <protection locked="0"/>
    </xf>
    <xf numFmtId="0" fontId="8" fillId="3" borderId="68" xfId="0" applyFont="1" applyFill="1" applyBorder="1" applyAlignment="1" applyProtection="1">
      <alignment horizontal="center" vertical="top"/>
    </xf>
    <xf numFmtId="0" fontId="8" fillId="3" borderId="77" xfId="0" applyFont="1" applyFill="1" applyBorder="1" applyAlignment="1" applyProtection="1">
      <alignment horizontal="center" vertical="top"/>
    </xf>
    <xf numFmtId="0" fontId="8" fillId="3" borderId="78" xfId="0" applyFont="1" applyFill="1" applyBorder="1" applyAlignment="1" applyProtection="1">
      <alignment horizontal="center" vertical="top"/>
    </xf>
    <xf numFmtId="0" fontId="18" fillId="2" borderId="0" xfId="0" applyFont="1" applyFill="1" applyAlignment="1" applyProtection="1">
      <alignment vertical="center"/>
    </xf>
    <xf numFmtId="0" fontId="18" fillId="9" borderId="0" xfId="0" applyFont="1" applyFill="1" applyAlignment="1" applyProtection="1">
      <alignment vertical="center"/>
    </xf>
    <xf numFmtId="0" fontId="8" fillId="3" borderId="71" xfId="0" quotePrefix="1" applyFont="1" applyFill="1" applyBorder="1" applyAlignment="1" applyProtection="1">
      <alignment horizontal="center" vertical="top"/>
    </xf>
    <xf numFmtId="0" fontId="8" fillId="3" borderId="127" xfId="0" quotePrefix="1" applyFont="1" applyFill="1" applyBorder="1" applyAlignment="1" applyProtection="1">
      <alignment horizontal="center" vertical="top"/>
    </xf>
    <xf numFmtId="0" fontId="10" fillId="4" borderId="128" xfId="0" applyFont="1" applyFill="1" applyBorder="1" applyAlignment="1" applyProtection="1">
      <alignment vertical="center" wrapText="1"/>
      <protection locked="0"/>
    </xf>
    <xf numFmtId="1" fontId="10" fillId="4" borderId="12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vertical="center"/>
    </xf>
    <xf numFmtId="0" fontId="2" fillId="9" borderId="0" xfId="0" applyFont="1" applyFill="1"/>
    <xf numFmtId="0" fontId="2" fillId="2" borderId="0" xfId="0" applyFont="1" applyFill="1"/>
    <xf numFmtId="0" fontId="10" fillId="4" borderId="128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3" borderId="26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 applyProtection="1">
      <alignment wrapText="1"/>
      <protection locked="0"/>
    </xf>
    <xf numFmtId="0" fontId="11" fillId="4" borderId="0" xfId="0" applyFont="1" applyFill="1"/>
    <xf numFmtId="3" fontId="0" fillId="0" borderId="0" xfId="0" applyNumberFormat="1"/>
    <xf numFmtId="3" fontId="33" fillId="9" borderId="7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10" fillId="4" borderId="129" xfId="0" applyFont="1" applyFill="1" applyBorder="1" applyAlignment="1" applyProtection="1">
      <alignment horizontal="right" vertical="center" wrapText="1"/>
      <protection locked="0"/>
    </xf>
    <xf numFmtId="0" fontId="8" fillId="9" borderId="0" xfId="0" applyFont="1" applyFill="1" applyBorder="1" applyAlignment="1">
      <alignment horizontal="right" vertical="top" wrapText="1"/>
    </xf>
    <xf numFmtId="164" fontId="1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3" fontId="9" fillId="6" borderId="8" xfId="0" applyNumberFormat="1" applyFont="1" applyFill="1" applyBorder="1" applyAlignment="1" applyProtection="1">
      <alignment horizontal="center" vertical="center"/>
      <protection locked="0"/>
    </xf>
    <xf numFmtId="3" fontId="10" fillId="2" borderId="8" xfId="0" applyNumberFormat="1" applyFont="1" applyFill="1" applyBorder="1" applyAlignment="1" applyProtection="1">
      <alignment horizontal="center" vertical="center"/>
      <protection locked="0"/>
    </xf>
    <xf numFmtId="3" fontId="9" fillId="6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top" wrapText="1"/>
    </xf>
    <xf numFmtId="0" fontId="15" fillId="7" borderId="41" xfId="0" applyFont="1" applyFill="1" applyBorder="1" applyAlignment="1">
      <alignment horizontal="left" vertical="top" wrapText="1"/>
    </xf>
    <xf numFmtId="0" fontId="15" fillId="7" borderId="42" xfId="0" applyFont="1" applyFill="1" applyBorder="1" applyAlignment="1">
      <alignment horizontal="left" vertical="top"/>
    </xf>
    <xf numFmtId="0" fontId="15" fillId="7" borderId="43" xfId="0" applyFont="1" applyFill="1" applyBorder="1" applyAlignment="1">
      <alignment horizontal="left" vertical="top"/>
    </xf>
    <xf numFmtId="0" fontId="15" fillId="6" borderId="42" xfId="0" applyFont="1" applyFill="1" applyBorder="1" applyAlignment="1">
      <alignment horizontal="left" vertical="top"/>
    </xf>
    <xf numFmtId="0" fontId="15" fillId="6" borderId="43" xfId="0" applyFont="1" applyFill="1" applyBorder="1" applyAlignment="1">
      <alignment horizontal="left" vertical="top"/>
    </xf>
    <xf numFmtId="0" fontId="0" fillId="0" borderId="0" xfId="0"/>
    <xf numFmtId="0" fontId="15" fillId="6" borderId="41" xfId="0" applyFont="1" applyFill="1" applyBorder="1" applyAlignment="1">
      <alignment horizontal="left" vertical="top" wrapText="1"/>
    </xf>
    <xf numFmtId="3" fontId="11" fillId="4" borderId="48" xfId="0" applyNumberFormat="1" applyFont="1" applyFill="1" applyBorder="1" applyAlignment="1" applyProtection="1">
      <alignment horizontal="center" vertical="center"/>
      <protection locked="0"/>
    </xf>
    <xf numFmtId="0" fontId="10" fillId="4" borderId="131" xfId="0" applyFont="1" applyFill="1" applyBorder="1" applyAlignment="1" applyProtection="1">
      <alignment horizontal="right" vertical="center" wrapText="1"/>
      <protection locked="0"/>
    </xf>
    <xf numFmtId="0" fontId="8" fillId="3" borderId="81" xfId="0" quotePrefix="1" applyFont="1" applyFill="1" applyBorder="1" applyAlignment="1" applyProtection="1">
      <alignment horizontal="center" vertical="distributed"/>
    </xf>
    <xf numFmtId="0" fontId="0" fillId="0" borderId="0" xfId="0"/>
    <xf numFmtId="0" fontId="9" fillId="10" borderId="133" xfId="0" applyFont="1" applyFill="1" applyBorder="1" applyAlignment="1" applyProtection="1">
      <alignment wrapText="1"/>
      <protection locked="0"/>
    </xf>
    <xf numFmtId="0" fontId="9" fillId="11" borderId="134" xfId="0" applyFont="1" applyFill="1" applyBorder="1" applyAlignment="1" applyProtection="1">
      <alignment wrapText="1"/>
      <protection locked="0"/>
    </xf>
    <xf numFmtId="0" fontId="9" fillId="11" borderId="135" xfId="0" applyFont="1" applyFill="1" applyBorder="1" applyAlignment="1" applyProtection="1">
      <alignment wrapText="1"/>
      <protection locked="0"/>
    </xf>
    <xf numFmtId="0" fontId="35" fillId="12" borderId="136" xfId="0" applyFont="1" applyFill="1" applyBorder="1" applyAlignment="1" applyProtection="1">
      <alignment wrapText="1"/>
      <protection locked="0"/>
    </xf>
    <xf numFmtId="0" fontId="10" fillId="13" borderId="137" xfId="0" applyFont="1" applyFill="1" applyBorder="1" applyAlignment="1" applyProtection="1">
      <alignment horizontal="left"/>
      <protection locked="0"/>
    </xf>
    <xf numFmtId="0" fontId="10" fillId="13" borderId="137" xfId="0" applyFont="1" applyFill="1" applyBorder="1" applyAlignment="1" applyProtection="1">
      <alignment horizontal="left" wrapText="1"/>
      <protection locked="0"/>
    </xf>
    <xf numFmtId="0" fontId="36" fillId="13" borderId="138" xfId="0" applyFont="1" applyFill="1" applyBorder="1" applyAlignment="1" applyProtection="1">
      <alignment wrapText="1"/>
      <protection locked="0"/>
    </xf>
    <xf numFmtId="0" fontId="36" fillId="13" borderId="139" xfId="0" applyFont="1" applyFill="1" applyBorder="1" applyProtection="1">
      <protection locked="0"/>
    </xf>
    <xf numFmtId="0" fontId="0" fillId="0" borderId="0" xfId="0" applyFont="1"/>
    <xf numFmtId="0" fontId="10" fillId="13" borderId="140" xfId="0" applyFont="1" applyFill="1" applyBorder="1" applyAlignment="1" applyProtection="1">
      <protection locked="0"/>
    </xf>
    <xf numFmtId="0" fontId="10" fillId="13" borderId="141" xfId="0" applyFont="1" applyFill="1" applyBorder="1" applyAlignment="1" applyProtection="1">
      <alignment horizontal="left"/>
      <protection locked="0"/>
    </xf>
    <xf numFmtId="0" fontId="10" fillId="13" borderId="142" xfId="0" applyFont="1" applyFill="1" applyBorder="1" applyAlignment="1" applyProtection="1">
      <alignment horizontal="left"/>
      <protection locked="0"/>
    </xf>
    <xf numFmtId="0" fontId="36" fillId="13" borderId="143" xfId="0" applyFont="1" applyFill="1" applyBorder="1" applyAlignment="1" applyProtection="1">
      <alignment wrapText="1"/>
      <protection locked="0"/>
    </xf>
    <xf numFmtId="0" fontId="36" fillId="13" borderId="143" xfId="0" applyFont="1" applyFill="1" applyBorder="1" applyProtection="1">
      <protection locked="0"/>
    </xf>
    <xf numFmtId="0" fontId="37" fillId="13" borderId="137" xfId="0" applyFont="1" applyFill="1" applyBorder="1" applyAlignment="1" applyProtection="1">
      <alignment horizontal="center"/>
      <protection locked="0"/>
    </xf>
    <xf numFmtId="0" fontId="10" fillId="13" borderId="141" xfId="0" applyFont="1" applyFill="1" applyBorder="1" applyAlignment="1" applyProtection="1">
      <alignment horizontal="center"/>
      <protection locked="0"/>
    </xf>
    <xf numFmtId="0" fontId="36" fillId="13" borderId="144" xfId="0" applyFont="1" applyFill="1" applyBorder="1" applyAlignment="1" applyProtection="1">
      <alignment wrapText="1"/>
      <protection locked="0"/>
    </xf>
    <xf numFmtId="0" fontId="36" fillId="13" borderId="145" xfId="0" applyFont="1" applyFill="1" applyBorder="1" applyAlignment="1" applyProtection="1">
      <alignment wrapText="1"/>
      <protection locked="0"/>
    </xf>
    <xf numFmtId="0" fontId="36" fillId="13" borderId="136" xfId="0" applyFont="1" applyFill="1" applyBorder="1" applyAlignment="1" applyProtection="1">
      <alignment wrapText="1"/>
      <protection locked="0"/>
    </xf>
    <xf numFmtId="0" fontId="11" fillId="4" borderId="28" xfId="0" applyFont="1" applyFill="1" applyBorder="1" applyAlignment="1" applyProtection="1">
      <alignment horizontal="left" vertical="top" wrapText="1"/>
      <protection locked="0"/>
    </xf>
    <xf numFmtId="0" fontId="11" fillId="4" borderId="29" xfId="0" applyFont="1" applyFill="1" applyBorder="1" applyAlignment="1" applyProtection="1">
      <alignment horizontal="left" wrapText="1"/>
      <protection locked="0"/>
    </xf>
    <xf numFmtId="0" fontId="9" fillId="4" borderId="146" xfId="0" applyFont="1" applyFill="1" applyBorder="1" applyAlignment="1" applyProtection="1">
      <alignment wrapText="1"/>
      <protection locked="0"/>
    </xf>
    <xf numFmtId="0" fontId="9" fillId="4" borderId="133" xfId="0" applyFont="1" applyFill="1" applyBorder="1" applyAlignment="1" applyProtection="1">
      <alignment wrapText="1"/>
      <protection locked="0"/>
    </xf>
    <xf numFmtId="0" fontId="9" fillId="4" borderId="147" xfId="0" applyFont="1" applyFill="1" applyBorder="1" applyAlignment="1" applyProtection="1">
      <alignment wrapText="1"/>
      <protection locked="0"/>
    </xf>
    <xf numFmtId="0" fontId="9" fillId="4" borderId="148" xfId="0" applyFont="1" applyFill="1" applyBorder="1" applyProtection="1">
      <protection locked="0"/>
    </xf>
    <xf numFmtId="0" fontId="30" fillId="7" borderId="96" xfId="0" applyFont="1" applyFill="1" applyBorder="1" applyAlignment="1">
      <alignment horizontal="center" vertical="center" wrapText="1"/>
    </xf>
    <xf numFmtId="0" fontId="0" fillId="0" borderId="0" xfId="0"/>
    <xf numFmtId="0" fontId="0" fillId="0" borderId="70" xfId="0" applyBorder="1"/>
    <xf numFmtId="0" fontId="14" fillId="3" borderId="10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center" vertical="top"/>
    </xf>
    <xf numFmtId="0" fontId="13" fillId="4" borderId="0" xfId="0" applyFont="1" applyFill="1" applyAlignment="1" applyProtection="1">
      <alignment horizontal="left" vertical="center"/>
      <protection locked="0"/>
    </xf>
    <xf numFmtId="0" fontId="14" fillId="3" borderId="12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top"/>
    </xf>
    <xf numFmtId="0" fontId="14" fillId="3" borderId="15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9" fillId="6" borderId="58" xfId="0" applyFont="1" applyFill="1" applyBorder="1" applyAlignment="1" applyProtection="1">
      <alignment horizontal="center" vertical="center"/>
    </xf>
    <xf numFmtId="0" fontId="29" fillId="6" borderId="59" xfId="0" applyFont="1" applyFill="1" applyBorder="1" applyAlignment="1" applyProtection="1">
      <alignment horizontal="center" vertical="center"/>
    </xf>
    <xf numFmtId="0" fontId="29" fillId="6" borderId="60" xfId="0" applyFont="1" applyFill="1" applyBorder="1" applyAlignment="1" applyProtection="1">
      <alignment horizontal="center" vertical="center"/>
    </xf>
    <xf numFmtId="0" fontId="8" fillId="3" borderId="120" xfId="0" applyFont="1" applyFill="1" applyBorder="1" applyAlignment="1">
      <alignment horizontal="center" vertical="top"/>
    </xf>
    <xf numFmtId="0" fontId="8" fillId="3" borderId="121" xfId="0" applyFont="1" applyFill="1" applyBorder="1" applyAlignment="1">
      <alignment horizontal="center" vertical="top"/>
    </xf>
    <xf numFmtId="0" fontId="8" fillId="3" borderId="122" xfId="0" applyFont="1" applyFill="1" applyBorder="1" applyAlignment="1">
      <alignment horizontal="center" vertical="top"/>
    </xf>
    <xf numFmtId="0" fontId="21" fillId="0" borderId="118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/>
    </xf>
    <xf numFmtId="0" fontId="16" fillId="7" borderId="41" xfId="1" applyFont="1" applyFill="1" applyBorder="1" applyAlignment="1">
      <alignment horizontal="left" vertical="top" wrapText="1"/>
    </xf>
    <xf numFmtId="0" fontId="16" fillId="7" borderId="42" xfId="1" applyFont="1" applyFill="1" applyBorder="1" applyAlignment="1">
      <alignment horizontal="left" vertical="top" wrapText="1"/>
    </xf>
    <xf numFmtId="0" fontId="16" fillId="7" borderId="43" xfId="1" applyFont="1" applyFill="1" applyBorder="1" applyAlignment="1">
      <alignment horizontal="left" vertical="top" wrapText="1"/>
    </xf>
    <xf numFmtId="0" fontId="16" fillId="6" borderId="55" xfId="1" applyFont="1" applyFill="1" applyBorder="1" applyAlignment="1">
      <alignment horizontal="left" vertical="top" wrapText="1"/>
    </xf>
    <xf numFmtId="0" fontId="16" fillId="6" borderId="56" xfId="1" applyFont="1" applyFill="1" applyBorder="1" applyAlignment="1">
      <alignment horizontal="left" vertical="top" wrapText="1"/>
    </xf>
    <xf numFmtId="0" fontId="16" fillId="6" borderId="57" xfId="1" applyFont="1" applyFill="1" applyBorder="1" applyAlignment="1">
      <alignment horizontal="left" vertical="top" wrapText="1"/>
    </xf>
    <xf numFmtId="0" fontId="14" fillId="3" borderId="35" xfId="0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right" vertical="center"/>
    </xf>
    <xf numFmtId="0" fontId="14" fillId="3" borderId="37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top" wrapText="1"/>
    </xf>
    <xf numFmtId="0" fontId="18" fillId="2" borderId="0" xfId="0" applyFont="1" applyFill="1" applyAlignment="1" applyProtection="1">
      <alignment horizontal="left" vertical="center"/>
    </xf>
    <xf numFmtId="0" fontId="15" fillId="6" borderId="41" xfId="0" applyFont="1" applyFill="1" applyBorder="1" applyAlignment="1">
      <alignment horizontal="left" vertical="top" wrapText="1"/>
    </xf>
    <xf numFmtId="0" fontId="15" fillId="6" borderId="42" xfId="0" applyFont="1" applyFill="1" applyBorder="1" applyAlignment="1">
      <alignment horizontal="left" vertical="top"/>
    </xf>
    <xf numFmtId="0" fontId="15" fillId="6" borderId="43" xfId="0" applyFont="1" applyFill="1" applyBorder="1" applyAlignment="1">
      <alignment horizontal="left" vertical="top"/>
    </xf>
    <xf numFmtId="0" fontId="15" fillId="7" borderId="38" xfId="0" applyFont="1" applyFill="1" applyBorder="1" applyAlignment="1">
      <alignment horizontal="left" vertical="top" wrapText="1"/>
    </xf>
    <xf numFmtId="0" fontId="15" fillId="7" borderId="39" xfId="0" applyFont="1" applyFill="1" applyBorder="1" applyAlignment="1">
      <alignment horizontal="left" vertical="top"/>
    </xf>
    <xf numFmtId="0" fontId="15" fillId="7" borderId="40" xfId="0" applyFont="1" applyFill="1" applyBorder="1" applyAlignment="1">
      <alignment horizontal="left" vertical="top"/>
    </xf>
    <xf numFmtId="0" fontId="16" fillId="6" borderId="41" xfId="0" applyFont="1" applyFill="1" applyBorder="1" applyAlignment="1">
      <alignment horizontal="left" vertical="top" wrapText="1"/>
    </xf>
    <xf numFmtId="0" fontId="16" fillId="6" borderId="42" xfId="0" applyFont="1" applyFill="1" applyBorder="1" applyAlignment="1">
      <alignment horizontal="left" vertical="top"/>
    </xf>
    <xf numFmtId="0" fontId="16" fillId="6" borderId="43" xfId="0" applyFont="1" applyFill="1" applyBorder="1" applyAlignment="1">
      <alignment horizontal="left" vertical="top"/>
    </xf>
    <xf numFmtId="0" fontId="15" fillId="7" borderId="41" xfId="0" applyFont="1" applyFill="1" applyBorder="1" applyAlignment="1">
      <alignment horizontal="left" vertical="top" wrapText="1"/>
    </xf>
    <xf numFmtId="0" fontId="15" fillId="7" borderId="42" xfId="0" applyFont="1" applyFill="1" applyBorder="1" applyAlignment="1">
      <alignment horizontal="left" vertical="top"/>
    </xf>
    <xf numFmtId="0" fontId="15" fillId="7" borderId="43" xfId="0" applyFont="1" applyFill="1" applyBorder="1" applyAlignment="1">
      <alignment horizontal="left" vertical="top"/>
    </xf>
    <xf numFmtId="0" fontId="15" fillId="6" borderId="41" xfId="0" applyFont="1" applyFill="1" applyBorder="1" applyAlignment="1">
      <alignment horizontal="left" vertical="top"/>
    </xf>
    <xf numFmtId="0" fontId="15" fillId="7" borderId="41" xfId="0" applyFont="1" applyFill="1" applyBorder="1" applyAlignment="1">
      <alignment horizontal="left" vertical="top"/>
    </xf>
    <xf numFmtId="0" fontId="8" fillId="3" borderId="78" xfId="0" applyFont="1" applyFill="1" applyBorder="1" applyAlignment="1">
      <alignment horizontal="center"/>
    </xf>
    <xf numFmtId="0" fontId="8" fillId="3" borderId="92" xfId="0" applyFont="1" applyFill="1" applyBorder="1" applyAlignment="1">
      <alignment horizontal="center"/>
    </xf>
    <xf numFmtId="0" fontId="8" fillId="3" borderId="93" xfId="0" applyFont="1" applyFill="1" applyBorder="1" applyAlignment="1">
      <alignment horizontal="center"/>
    </xf>
    <xf numFmtId="0" fontId="8" fillId="3" borderId="94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top"/>
    </xf>
    <xf numFmtId="0" fontId="8" fillId="3" borderId="86" xfId="0" applyFont="1" applyFill="1" applyBorder="1" applyAlignment="1">
      <alignment horizontal="center" vertical="top"/>
    </xf>
    <xf numFmtId="0" fontId="8" fillId="3" borderId="88" xfId="0" applyFont="1" applyFill="1" applyBorder="1" applyAlignment="1">
      <alignment horizontal="center" vertical="top"/>
    </xf>
    <xf numFmtId="0" fontId="8" fillId="3" borderId="83" xfId="0" applyFont="1" applyFill="1" applyBorder="1" applyAlignment="1">
      <alignment horizontal="center" vertical="top"/>
    </xf>
    <xf numFmtId="0" fontId="8" fillId="3" borderId="87" xfId="0" applyFont="1" applyFill="1" applyBorder="1" applyAlignment="1">
      <alignment horizontal="center" vertical="top"/>
    </xf>
    <xf numFmtId="0" fontId="8" fillId="3" borderId="95" xfId="0" applyFont="1" applyFill="1" applyBorder="1" applyAlignment="1">
      <alignment horizontal="center"/>
    </xf>
    <xf numFmtId="0" fontId="8" fillId="3" borderId="85" xfId="0" applyFont="1" applyFill="1" applyBorder="1" applyAlignment="1">
      <alignment horizontal="center" vertical="top"/>
    </xf>
    <xf numFmtId="0" fontId="8" fillId="3" borderId="89" xfId="0" applyFont="1" applyFill="1" applyBorder="1" applyAlignment="1">
      <alignment horizontal="center" vertical="top"/>
    </xf>
    <xf numFmtId="0" fontId="8" fillId="3" borderId="82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/>
    </xf>
    <xf numFmtId="0" fontId="8" fillId="3" borderId="56" xfId="0" applyFont="1" applyFill="1" applyBorder="1" applyAlignment="1">
      <alignment horizontal="center" vertical="top"/>
    </xf>
    <xf numFmtId="0" fontId="8" fillId="3" borderId="80" xfId="0" applyFont="1" applyFill="1" applyBorder="1" applyAlignment="1">
      <alignment horizontal="center" vertical="top"/>
    </xf>
    <xf numFmtId="0" fontId="8" fillId="3" borderId="62" xfId="0" applyFont="1" applyFill="1" applyBorder="1" applyAlignment="1">
      <alignment horizontal="center" vertical="top"/>
    </xf>
    <xf numFmtId="0" fontId="8" fillId="3" borderId="90" xfId="0" applyFont="1" applyFill="1" applyBorder="1" applyAlignment="1">
      <alignment horizontal="center" vertical="top"/>
    </xf>
    <xf numFmtId="0" fontId="8" fillId="3" borderId="97" xfId="0" applyFont="1" applyFill="1" applyBorder="1" applyAlignment="1">
      <alignment horizontal="center" vertical="top"/>
    </xf>
    <xf numFmtId="0" fontId="8" fillId="3" borderId="91" xfId="0" applyFont="1" applyFill="1" applyBorder="1" applyAlignment="1">
      <alignment horizontal="center" vertical="top"/>
    </xf>
    <xf numFmtId="0" fontId="8" fillId="3" borderId="70" xfId="0" applyFont="1" applyFill="1" applyBorder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 applyProtection="1">
      <alignment horizontal="right" vertical="center"/>
    </xf>
    <xf numFmtId="0" fontId="22" fillId="0" borderId="0" xfId="0" applyFont="1" applyAlignment="1" applyProtection="1">
      <alignment horizontal="center" vertical="top" wrapText="1"/>
    </xf>
    <xf numFmtId="0" fontId="8" fillId="3" borderId="123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horizontal="center" vertical="top"/>
    </xf>
    <xf numFmtId="0" fontId="8" fillId="3" borderId="70" xfId="0" applyFont="1" applyFill="1" applyBorder="1" applyAlignment="1" applyProtection="1">
      <alignment horizontal="center" vertical="top"/>
    </xf>
    <xf numFmtId="0" fontId="8" fillId="3" borderId="108" xfId="0" applyFont="1" applyFill="1" applyBorder="1" applyAlignment="1" applyProtection="1">
      <alignment horizontal="center" vertical="top"/>
    </xf>
    <xf numFmtId="0" fontId="8" fillId="3" borderId="64" xfId="0" applyFont="1" applyFill="1" applyBorder="1" applyAlignment="1" applyProtection="1">
      <alignment horizontal="center" vertical="top"/>
    </xf>
    <xf numFmtId="0" fontId="8" fillId="3" borderId="66" xfId="0" applyFont="1" applyFill="1" applyBorder="1" applyAlignment="1" applyProtection="1">
      <alignment horizontal="center" vertical="top"/>
    </xf>
    <xf numFmtId="0" fontId="8" fillId="3" borderId="69" xfId="0" applyFont="1" applyFill="1" applyBorder="1" applyAlignment="1" applyProtection="1">
      <alignment horizontal="center" vertical="top"/>
    </xf>
    <xf numFmtId="0" fontId="8" fillId="3" borderId="65" xfId="0" applyFont="1" applyFill="1" applyBorder="1" applyAlignment="1" applyProtection="1">
      <alignment horizontal="center" vertical="top"/>
    </xf>
    <xf numFmtId="0" fontId="8" fillId="3" borderId="69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</xf>
    <xf numFmtId="0" fontId="8" fillId="3" borderId="70" xfId="0" applyFont="1" applyFill="1" applyBorder="1" applyAlignment="1" applyProtection="1">
      <alignment horizontal="center" vertical="top" wrapText="1"/>
    </xf>
    <xf numFmtId="0" fontId="8" fillId="3" borderId="65" xfId="0" applyFont="1" applyFill="1" applyBorder="1" applyAlignment="1" applyProtection="1">
      <alignment horizontal="center" vertical="top" wrapText="1"/>
    </xf>
    <xf numFmtId="0" fontId="8" fillId="3" borderId="64" xfId="0" applyFont="1" applyFill="1" applyBorder="1" applyAlignment="1" applyProtection="1">
      <alignment horizontal="center" vertical="top" wrapText="1"/>
    </xf>
    <xf numFmtId="0" fontId="8" fillId="3" borderId="66" xfId="0" applyFont="1" applyFill="1" applyBorder="1" applyAlignment="1" applyProtection="1">
      <alignment horizontal="center" vertical="top" wrapText="1"/>
    </xf>
    <xf numFmtId="0" fontId="8" fillId="3" borderId="61" xfId="0" applyFont="1" applyFill="1" applyBorder="1" applyAlignment="1" applyProtection="1">
      <alignment horizontal="center" vertical="top" wrapText="1"/>
    </xf>
    <xf numFmtId="0" fontId="8" fillId="3" borderId="73" xfId="0" applyFont="1" applyFill="1" applyBorder="1" applyAlignment="1" applyProtection="1">
      <alignment horizontal="center" vertical="top" wrapText="1"/>
    </xf>
    <xf numFmtId="0" fontId="8" fillId="3" borderId="72" xfId="0" applyFont="1" applyFill="1" applyBorder="1" applyAlignment="1" applyProtection="1">
      <alignment horizontal="center" vertical="top" wrapText="1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71" xfId="0" applyFont="1" applyFill="1" applyBorder="1" applyAlignment="1" applyProtection="1">
      <alignment horizontal="center" vertical="top" wrapText="1"/>
    </xf>
    <xf numFmtId="0" fontId="8" fillId="3" borderId="124" xfId="0" applyFont="1" applyFill="1" applyBorder="1" applyAlignment="1" applyProtection="1">
      <alignment horizontal="center" vertical="top" wrapText="1"/>
    </xf>
    <xf numFmtId="0" fontId="8" fillId="3" borderId="63" xfId="0" applyFont="1" applyFill="1" applyBorder="1" applyAlignment="1" applyProtection="1">
      <alignment horizontal="center" vertical="top" wrapText="1"/>
    </xf>
    <xf numFmtId="0" fontId="8" fillId="3" borderId="125" xfId="0" applyFont="1" applyFill="1" applyBorder="1" applyAlignment="1" applyProtection="1">
      <alignment horizontal="center" vertical="top" wrapText="1"/>
    </xf>
    <xf numFmtId="0" fontId="8" fillId="3" borderId="126" xfId="0" applyFont="1" applyFill="1" applyBorder="1" applyAlignment="1" applyProtection="1">
      <alignment horizontal="center" vertical="top" wrapText="1"/>
    </xf>
    <xf numFmtId="0" fontId="22" fillId="0" borderId="119" xfId="0" applyFont="1" applyBorder="1" applyAlignment="1">
      <alignment horizontal="center" vertical="top" wrapText="1"/>
    </xf>
    <xf numFmtId="0" fontId="8" fillId="3" borderId="132" xfId="0" applyFont="1" applyFill="1" applyBorder="1" applyAlignment="1">
      <alignment horizontal="center" vertical="top" wrapText="1"/>
    </xf>
    <xf numFmtId="0" fontId="8" fillId="3" borderId="76" xfId="0" applyFont="1" applyFill="1" applyBorder="1" applyAlignment="1">
      <alignment horizontal="center" vertical="top" wrapText="1"/>
    </xf>
    <xf numFmtId="0" fontId="8" fillId="3" borderId="74" xfId="0" applyFont="1" applyFill="1" applyBorder="1" applyAlignment="1">
      <alignment horizontal="center" vertical="top" wrapText="1"/>
    </xf>
    <xf numFmtId="0" fontId="8" fillId="3" borderId="64" xfId="0" applyFont="1" applyFill="1" applyBorder="1" applyAlignment="1">
      <alignment horizontal="center" vertical="top" wrapText="1"/>
    </xf>
    <xf numFmtId="0" fontId="8" fillId="3" borderId="130" xfId="0" quotePrefix="1" applyFont="1" applyFill="1" applyBorder="1" applyAlignment="1" applyProtection="1">
      <alignment horizontal="center" vertical="top"/>
    </xf>
    <xf numFmtId="0" fontId="8" fillId="3" borderId="65" xfId="0" quotePrefix="1" applyFont="1" applyFill="1" applyBorder="1" applyAlignment="1" applyProtection="1">
      <alignment horizontal="center" vertical="top"/>
    </xf>
  </cellXfs>
  <cellStyles count="2">
    <cellStyle name="Normal" xfId="0" builtinId="0"/>
    <cellStyle name="Нормален 2" xfId="1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DDD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SMP_division\2014\BML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Изследователски състав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30"/>
  <sheetViews>
    <sheetView showGridLines="0" showRuler="0" topLeftCell="A8" zoomScale="90" zoomScaleNormal="90" zoomScaleSheetLayoutView="30" zoomScalePageLayoutView="40" workbookViewId="0">
      <selection activeCell="K26" sqref="K26"/>
    </sheetView>
  </sheetViews>
  <sheetFormatPr defaultRowHeight="15" x14ac:dyDescent="0.2"/>
  <cols>
    <col min="1" max="1" width="3.28515625" style="5" customWidth="1"/>
    <col min="2" max="2" width="68.5703125" style="4" customWidth="1"/>
    <col min="3" max="3" width="7.5703125" style="4" customWidth="1"/>
    <col min="4" max="24" width="8" style="3" customWidth="1"/>
    <col min="25" max="25" width="11.140625" style="3" customWidth="1"/>
    <col min="26" max="27" width="7.28515625" style="3" customWidth="1"/>
    <col min="28" max="28" width="6.28515625" style="3" customWidth="1"/>
    <col min="29" max="29" width="7.28515625" style="3" customWidth="1"/>
    <col min="30" max="31" width="6.28515625" style="3" customWidth="1"/>
    <col min="32" max="16384" width="9.140625" style="3"/>
  </cols>
  <sheetData>
    <row r="1" spans="1:25" s="6" customFormat="1" ht="32.25" customHeight="1" x14ac:dyDescent="0.35">
      <c r="A1" s="176" t="s">
        <v>16</v>
      </c>
      <c r="B1" s="176"/>
      <c r="C1" s="170" t="s">
        <v>161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0.5" customHeight="1" x14ac:dyDescent="0.2"/>
    <row r="3" spans="1:25" ht="121.5" customHeight="1" x14ac:dyDescent="0.25">
      <c r="A3" s="175" t="s">
        <v>159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5" ht="12.75" customHeight="1" thickBot="1" x14ac:dyDescent="0.25">
      <c r="A4" s="113"/>
      <c r="B4" s="119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5" s="7" customFormat="1" ht="18" customHeight="1" thickTop="1" x14ac:dyDescent="0.25">
      <c r="A5" s="11"/>
      <c r="B5" s="12"/>
      <c r="C5" s="168" t="s">
        <v>28</v>
      </c>
      <c r="D5" s="169"/>
      <c r="E5" s="171" t="s">
        <v>18</v>
      </c>
      <c r="F5" s="172"/>
      <c r="G5" s="173" t="s">
        <v>19</v>
      </c>
      <c r="H5" s="169"/>
      <c r="I5" s="171" t="s">
        <v>20</v>
      </c>
      <c r="J5" s="172"/>
      <c r="K5" s="173" t="s">
        <v>21</v>
      </c>
      <c r="L5" s="169"/>
      <c r="M5" s="171" t="s">
        <v>22</v>
      </c>
      <c r="N5" s="172"/>
      <c r="O5" s="173" t="s">
        <v>23</v>
      </c>
      <c r="P5" s="169"/>
      <c r="Q5" s="171" t="s">
        <v>24</v>
      </c>
      <c r="R5" s="172"/>
      <c r="S5" s="173" t="s">
        <v>25</v>
      </c>
      <c r="T5" s="169"/>
      <c r="U5" s="171" t="s">
        <v>26</v>
      </c>
      <c r="V5" s="172"/>
      <c r="W5" s="171" t="s">
        <v>27</v>
      </c>
      <c r="X5" s="174"/>
    </row>
    <row r="6" spans="1:25" s="7" customFormat="1" ht="34.5" customHeight="1" thickBot="1" x14ac:dyDescent="0.3">
      <c r="A6" s="13"/>
      <c r="B6" s="14"/>
      <c r="C6" s="15" t="s">
        <v>11</v>
      </c>
      <c r="D6" s="16" t="s">
        <v>17</v>
      </c>
      <c r="E6" s="17" t="s">
        <v>11</v>
      </c>
      <c r="F6" s="18" t="s">
        <v>17</v>
      </c>
      <c r="G6" s="10" t="s">
        <v>11</v>
      </c>
      <c r="H6" s="16" t="s">
        <v>17</v>
      </c>
      <c r="I6" s="17" t="s">
        <v>11</v>
      </c>
      <c r="J6" s="18" t="s">
        <v>17</v>
      </c>
      <c r="K6" s="10" t="s">
        <v>11</v>
      </c>
      <c r="L6" s="16" t="s">
        <v>17</v>
      </c>
      <c r="M6" s="17" t="s">
        <v>11</v>
      </c>
      <c r="N6" s="18" t="s">
        <v>17</v>
      </c>
      <c r="O6" s="10" t="s">
        <v>11</v>
      </c>
      <c r="P6" s="16" t="s">
        <v>17</v>
      </c>
      <c r="Q6" s="17" t="s">
        <v>11</v>
      </c>
      <c r="R6" s="18" t="s">
        <v>17</v>
      </c>
      <c r="S6" s="10" t="s">
        <v>11</v>
      </c>
      <c r="T6" s="16" t="s">
        <v>17</v>
      </c>
      <c r="U6" s="17" t="s">
        <v>11</v>
      </c>
      <c r="V6" s="18" t="s">
        <v>17</v>
      </c>
      <c r="W6" s="19" t="s">
        <v>11</v>
      </c>
      <c r="X6" s="20" t="s">
        <v>17</v>
      </c>
    </row>
    <row r="7" spans="1:25" s="8" customFormat="1" ht="26.25" customHeight="1" thickTop="1" x14ac:dyDescent="0.2">
      <c r="A7" s="64">
        <v>1</v>
      </c>
      <c r="B7" s="65" t="s">
        <v>126</v>
      </c>
      <c r="C7" s="58">
        <v>183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5" s="8" customFormat="1" ht="75.75" customHeight="1" x14ac:dyDescent="0.2">
      <c r="A8" s="66">
        <v>2</v>
      </c>
      <c r="B8" s="70" t="s">
        <v>127</v>
      </c>
      <c r="C8" s="62">
        <f t="shared" ref="C8:C28" si="0">E8+G8+I8+K8+M8+O8+Q8+S8+U8+W8</f>
        <v>174</v>
      </c>
      <c r="D8" s="63">
        <f t="shared" ref="D8:D28" si="1">F8+H8+J8+L8+N8+P8+R8+T8+V8+X8</f>
        <v>77</v>
      </c>
      <c r="E8" s="126">
        <f>E9+E10+E11+E12+E13+E14+E15+E16+E17</f>
        <v>5</v>
      </c>
      <c r="F8" s="126">
        <f t="shared" ref="F8:X8" si="2">F9+F10+F11+F12+F13+F14+F15+F16+F17</f>
        <v>3</v>
      </c>
      <c r="G8" s="126">
        <f t="shared" si="2"/>
        <v>14</v>
      </c>
      <c r="H8" s="126">
        <f t="shared" si="2"/>
        <v>5</v>
      </c>
      <c r="I8" s="126">
        <f t="shared" si="2"/>
        <v>14</v>
      </c>
      <c r="J8" s="126">
        <f t="shared" si="2"/>
        <v>7</v>
      </c>
      <c r="K8" s="126">
        <f t="shared" si="2"/>
        <v>3</v>
      </c>
      <c r="L8" s="126">
        <f t="shared" si="2"/>
        <v>0</v>
      </c>
      <c r="M8" s="126">
        <f t="shared" si="2"/>
        <v>13</v>
      </c>
      <c r="N8" s="126">
        <f t="shared" si="2"/>
        <v>9</v>
      </c>
      <c r="O8" s="126">
        <f t="shared" si="2"/>
        <v>13</v>
      </c>
      <c r="P8" s="126">
        <f t="shared" si="2"/>
        <v>5</v>
      </c>
      <c r="Q8" s="126">
        <f t="shared" si="2"/>
        <v>18</v>
      </c>
      <c r="R8" s="126">
        <f t="shared" si="2"/>
        <v>7</v>
      </c>
      <c r="S8" s="126">
        <f t="shared" si="2"/>
        <v>28</v>
      </c>
      <c r="T8" s="126">
        <f t="shared" si="2"/>
        <v>16</v>
      </c>
      <c r="U8" s="126">
        <f t="shared" si="2"/>
        <v>36</v>
      </c>
      <c r="V8" s="126">
        <f t="shared" si="2"/>
        <v>15</v>
      </c>
      <c r="W8" s="126">
        <f t="shared" si="2"/>
        <v>30</v>
      </c>
      <c r="X8" s="126">
        <f t="shared" si="2"/>
        <v>10</v>
      </c>
      <c r="Y8" s="9"/>
    </row>
    <row r="9" spans="1:25" s="8" customFormat="1" ht="27.75" customHeight="1" x14ac:dyDescent="0.2">
      <c r="A9" s="68">
        <v>3</v>
      </c>
      <c r="B9" s="69" t="s">
        <v>128</v>
      </c>
      <c r="C9" s="60">
        <f t="shared" ref="C9:C17" si="3">E9+G9+I9+K9+M9+O9+Q9+S9+U9+W9</f>
        <v>11</v>
      </c>
      <c r="D9" s="61">
        <f t="shared" ref="D9:D17" si="4">F9+H9+J9+L9+N9+P9+R9+T9+V9+X9</f>
        <v>1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>
        <v>1</v>
      </c>
      <c r="P9" s="59">
        <v>0</v>
      </c>
      <c r="Q9" s="58">
        <v>1</v>
      </c>
      <c r="R9" s="59">
        <v>0</v>
      </c>
      <c r="S9" s="58">
        <v>2</v>
      </c>
      <c r="T9" s="59">
        <v>0</v>
      </c>
      <c r="U9" s="58">
        <v>4</v>
      </c>
      <c r="V9" s="59">
        <v>1</v>
      </c>
      <c r="W9" s="58">
        <v>3</v>
      </c>
      <c r="X9" s="59">
        <v>0</v>
      </c>
      <c r="Y9" s="9"/>
    </row>
    <row r="10" spans="1:25" s="8" customFormat="1" ht="26.25" customHeight="1" x14ac:dyDescent="0.2">
      <c r="A10" s="66">
        <v>4</v>
      </c>
      <c r="B10" s="67" t="s">
        <v>129</v>
      </c>
      <c r="C10" s="62">
        <f t="shared" si="3"/>
        <v>50</v>
      </c>
      <c r="D10" s="63">
        <f t="shared" si="4"/>
        <v>30</v>
      </c>
      <c r="E10" s="57"/>
      <c r="F10" s="56"/>
      <c r="G10" s="57"/>
      <c r="H10" s="56"/>
      <c r="I10" s="57"/>
      <c r="J10" s="56"/>
      <c r="K10" s="57"/>
      <c r="L10" s="56"/>
      <c r="M10" s="57">
        <v>8</v>
      </c>
      <c r="N10" s="56">
        <v>6</v>
      </c>
      <c r="O10" s="57">
        <v>4</v>
      </c>
      <c r="P10" s="56">
        <v>2</v>
      </c>
      <c r="Q10" s="57">
        <v>5</v>
      </c>
      <c r="R10" s="56">
        <v>1</v>
      </c>
      <c r="S10" s="57">
        <v>8</v>
      </c>
      <c r="T10" s="56">
        <v>6</v>
      </c>
      <c r="U10" s="57">
        <v>15</v>
      </c>
      <c r="V10" s="56">
        <v>8</v>
      </c>
      <c r="W10" s="57">
        <v>10</v>
      </c>
      <c r="X10" s="56">
        <v>7</v>
      </c>
      <c r="Y10" s="9"/>
    </row>
    <row r="11" spans="1:25" s="8" customFormat="1" ht="26.25" customHeight="1" x14ac:dyDescent="0.2">
      <c r="A11" s="68">
        <v>5</v>
      </c>
      <c r="B11" s="69" t="s">
        <v>130</v>
      </c>
      <c r="C11" s="60">
        <f t="shared" si="3"/>
        <v>19</v>
      </c>
      <c r="D11" s="61">
        <f t="shared" si="4"/>
        <v>7</v>
      </c>
      <c r="E11" s="58"/>
      <c r="F11" s="59"/>
      <c r="G11" s="58"/>
      <c r="H11" s="59"/>
      <c r="I11" s="58">
        <v>5</v>
      </c>
      <c r="J11" s="59">
        <v>3</v>
      </c>
      <c r="K11" s="58">
        <v>2</v>
      </c>
      <c r="L11" s="59">
        <v>0</v>
      </c>
      <c r="M11" s="58">
        <v>2</v>
      </c>
      <c r="N11" s="59">
        <v>0</v>
      </c>
      <c r="O11" s="58">
        <v>2</v>
      </c>
      <c r="P11" s="59">
        <v>1</v>
      </c>
      <c r="Q11" s="58">
        <v>3</v>
      </c>
      <c r="R11" s="59">
        <v>1</v>
      </c>
      <c r="S11" s="58">
        <v>1</v>
      </c>
      <c r="T11" s="59">
        <v>1</v>
      </c>
      <c r="U11" s="58">
        <v>4</v>
      </c>
      <c r="V11" s="59">
        <v>1</v>
      </c>
      <c r="W11" s="58"/>
      <c r="X11" s="59"/>
      <c r="Y11" s="9"/>
    </row>
    <row r="12" spans="1:25" s="8" customFormat="1" ht="24.75" customHeight="1" x14ac:dyDescent="0.2">
      <c r="A12" s="66">
        <v>6</v>
      </c>
      <c r="B12" s="67" t="s">
        <v>131</v>
      </c>
      <c r="C12" s="62">
        <f t="shared" si="3"/>
        <v>9</v>
      </c>
      <c r="D12" s="63">
        <f t="shared" si="4"/>
        <v>3</v>
      </c>
      <c r="E12" s="57"/>
      <c r="F12" s="56"/>
      <c r="G12" s="57">
        <v>4</v>
      </c>
      <c r="H12" s="56">
        <v>2</v>
      </c>
      <c r="I12" s="57">
        <v>4</v>
      </c>
      <c r="J12" s="56">
        <v>1</v>
      </c>
      <c r="K12" s="57">
        <v>1</v>
      </c>
      <c r="L12" s="56">
        <v>0</v>
      </c>
      <c r="M12" s="57"/>
      <c r="N12" s="56"/>
      <c r="O12" s="57"/>
      <c r="P12" s="56"/>
      <c r="Q12" s="57"/>
      <c r="R12" s="56"/>
      <c r="S12" s="57"/>
      <c r="T12" s="56"/>
      <c r="U12" s="57"/>
      <c r="V12" s="56"/>
      <c r="W12" s="57"/>
      <c r="X12" s="56"/>
      <c r="Y12" s="9"/>
    </row>
    <row r="13" spans="1:25" s="8" customFormat="1" ht="31.5" customHeight="1" x14ac:dyDescent="0.2">
      <c r="A13" s="68">
        <v>7</v>
      </c>
      <c r="B13" s="71" t="s">
        <v>132</v>
      </c>
      <c r="C13" s="60">
        <f t="shared" si="3"/>
        <v>6</v>
      </c>
      <c r="D13" s="61">
        <f t="shared" si="4"/>
        <v>2</v>
      </c>
      <c r="E13" s="58"/>
      <c r="F13" s="59"/>
      <c r="G13" s="58"/>
      <c r="H13" s="59"/>
      <c r="I13" s="58"/>
      <c r="J13" s="59"/>
      <c r="K13" s="58"/>
      <c r="L13" s="59"/>
      <c r="M13" s="58"/>
      <c r="N13" s="59"/>
      <c r="O13" s="58">
        <v>1</v>
      </c>
      <c r="P13" s="59">
        <v>0</v>
      </c>
      <c r="Q13" s="58"/>
      <c r="R13" s="59"/>
      <c r="S13" s="58">
        <v>1</v>
      </c>
      <c r="T13" s="59">
        <v>0</v>
      </c>
      <c r="U13" s="58"/>
      <c r="V13" s="59"/>
      <c r="W13" s="58">
        <v>4</v>
      </c>
      <c r="X13" s="59">
        <v>2</v>
      </c>
      <c r="Y13" s="9"/>
    </row>
    <row r="14" spans="1:25" s="8" customFormat="1" ht="27.75" customHeight="1" x14ac:dyDescent="0.2">
      <c r="A14" s="66">
        <v>8</v>
      </c>
      <c r="B14" s="70" t="s">
        <v>133</v>
      </c>
      <c r="C14" s="62">
        <f t="shared" si="3"/>
        <v>37</v>
      </c>
      <c r="D14" s="63">
        <f t="shared" si="4"/>
        <v>16</v>
      </c>
      <c r="E14" s="57">
        <v>3</v>
      </c>
      <c r="F14" s="56">
        <v>2</v>
      </c>
      <c r="G14" s="57">
        <v>7</v>
      </c>
      <c r="H14" s="56">
        <v>1</v>
      </c>
      <c r="I14" s="57">
        <v>3</v>
      </c>
      <c r="J14" s="56">
        <v>3</v>
      </c>
      <c r="K14" s="57"/>
      <c r="L14" s="56"/>
      <c r="M14" s="57">
        <v>1</v>
      </c>
      <c r="N14" s="56">
        <v>1</v>
      </c>
      <c r="O14" s="57">
        <v>2</v>
      </c>
      <c r="P14" s="56">
        <v>1</v>
      </c>
      <c r="Q14" s="57">
        <v>4</v>
      </c>
      <c r="R14" s="56">
        <v>2</v>
      </c>
      <c r="S14" s="57">
        <v>5</v>
      </c>
      <c r="T14" s="56">
        <v>3</v>
      </c>
      <c r="U14" s="57">
        <v>4</v>
      </c>
      <c r="V14" s="56">
        <v>2</v>
      </c>
      <c r="W14" s="57">
        <v>8</v>
      </c>
      <c r="X14" s="56">
        <v>1</v>
      </c>
      <c r="Y14" s="9"/>
    </row>
    <row r="15" spans="1:25" s="8" customFormat="1" ht="28.5" customHeight="1" x14ac:dyDescent="0.2">
      <c r="A15" s="68">
        <v>9</v>
      </c>
      <c r="B15" s="71" t="s">
        <v>134</v>
      </c>
      <c r="C15" s="60">
        <f t="shared" si="3"/>
        <v>28</v>
      </c>
      <c r="D15" s="61">
        <f t="shared" si="4"/>
        <v>12</v>
      </c>
      <c r="E15" s="58"/>
      <c r="F15" s="59"/>
      <c r="G15" s="58"/>
      <c r="H15" s="59"/>
      <c r="I15" s="58">
        <v>2</v>
      </c>
      <c r="J15" s="59">
        <v>0</v>
      </c>
      <c r="K15" s="58"/>
      <c r="L15" s="59"/>
      <c r="M15" s="58">
        <v>1</v>
      </c>
      <c r="N15" s="59">
        <v>1</v>
      </c>
      <c r="O15" s="58">
        <v>2</v>
      </c>
      <c r="P15" s="59">
        <v>0</v>
      </c>
      <c r="Q15" s="58">
        <v>4</v>
      </c>
      <c r="R15" s="59">
        <v>2</v>
      </c>
      <c r="S15" s="58">
        <v>11</v>
      </c>
      <c r="T15" s="59">
        <v>6</v>
      </c>
      <c r="U15" s="58">
        <v>6</v>
      </c>
      <c r="V15" s="59">
        <v>3</v>
      </c>
      <c r="W15" s="58">
        <v>2</v>
      </c>
      <c r="X15" s="59">
        <v>0</v>
      </c>
      <c r="Y15" s="9"/>
    </row>
    <row r="16" spans="1:25" s="8" customFormat="1" ht="30" customHeight="1" x14ac:dyDescent="0.2">
      <c r="A16" s="66">
        <v>10</v>
      </c>
      <c r="B16" s="70" t="s">
        <v>135</v>
      </c>
      <c r="C16" s="62">
        <f t="shared" si="3"/>
        <v>11</v>
      </c>
      <c r="D16" s="63">
        <f t="shared" si="4"/>
        <v>6</v>
      </c>
      <c r="E16" s="57">
        <v>2</v>
      </c>
      <c r="F16" s="56">
        <v>1</v>
      </c>
      <c r="G16" s="57">
        <v>3</v>
      </c>
      <c r="H16" s="56">
        <v>2</v>
      </c>
      <c r="I16" s="57"/>
      <c r="J16" s="56"/>
      <c r="K16" s="57"/>
      <c r="L16" s="56"/>
      <c r="M16" s="57">
        <v>1</v>
      </c>
      <c r="N16" s="56">
        <v>1</v>
      </c>
      <c r="O16" s="57">
        <v>1</v>
      </c>
      <c r="P16" s="56">
        <v>1</v>
      </c>
      <c r="Q16" s="57">
        <v>1</v>
      </c>
      <c r="R16" s="56">
        <v>1</v>
      </c>
      <c r="S16" s="57"/>
      <c r="T16" s="56"/>
      <c r="U16" s="57">
        <v>2</v>
      </c>
      <c r="V16" s="56">
        <v>0</v>
      </c>
      <c r="W16" s="57">
        <v>1</v>
      </c>
      <c r="X16" s="56">
        <v>0</v>
      </c>
      <c r="Y16" s="9"/>
    </row>
    <row r="17" spans="1:25" s="8" customFormat="1" ht="76.5" customHeight="1" x14ac:dyDescent="0.2">
      <c r="A17" s="68">
        <v>11</v>
      </c>
      <c r="B17" s="71" t="s">
        <v>136</v>
      </c>
      <c r="C17" s="60">
        <f t="shared" si="3"/>
        <v>3</v>
      </c>
      <c r="D17" s="61">
        <f t="shared" si="4"/>
        <v>0</v>
      </c>
      <c r="E17" s="58"/>
      <c r="F17" s="59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8">
        <v>1</v>
      </c>
      <c r="V17" s="59">
        <v>0</v>
      </c>
      <c r="W17" s="58">
        <v>2</v>
      </c>
      <c r="X17" s="59">
        <v>0</v>
      </c>
      <c r="Y17" s="9"/>
    </row>
    <row r="18" spans="1:25" s="8" customFormat="1" ht="19.5" customHeight="1" x14ac:dyDescent="0.25">
      <c r="A18" s="68"/>
      <c r="B18" s="165" t="s">
        <v>162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9"/>
    </row>
    <row r="19" spans="1:25" s="8" customFormat="1" ht="30" customHeight="1" x14ac:dyDescent="0.2">
      <c r="A19" s="66">
        <v>12</v>
      </c>
      <c r="B19" s="70" t="s">
        <v>140</v>
      </c>
      <c r="C19" s="62">
        <v>95</v>
      </c>
      <c r="D19" s="63">
        <v>43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9"/>
    </row>
    <row r="20" spans="1:25" s="8" customFormat="1" ht="31.5" customHeight="1" x14ac:dyDescent="0.2">
      <c r="A20" s="68">
        <v>13</v>
      </c>
      <c r="B20" s="71" t="s">
        <v>137</v>
      </c>
      <c r="C20" s="60">
        <f t="shared" si="0"/>
        <v>0</v>
      </c>
      <c r="D20" s="60">
        <f t="shared" si="1"/>
        <v>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spans="1:25" s="8" customFormat="1" ht="31.5" customHeight="1" x14ac:dyDescent="0.2">
      <c r="A21" s="66">
        <v>14</v>
      </c>
      <c r="B21" s="70" t="s">
        <v>138</v>
      </c>
      <c r="C21" s="62">
        <f>E21+G21+I21+K21+M21+O21+Q21+S21+U21+W21</f>
        <v>61</v>
      </c>
      <c r="D21" s="62">
        <f t="shared" si="1"/>
        <v>31</v>
      </c>
      <c r="E21" s="62">
        <f>E9+E10</f>
        <v>0</v>
      </c>
      <c r="F21" s="62">
        <f t="shared" ref="F21:X21" si="5">F9+F10</f>
        <v>0</v>
      </c>
      <c r="G21" s="62">
        <f t="shared" si="5"/>
        <v>0</v>
      </c>
      <c r="H21" s="62">
        <f t="shared" si="5"/>
        <v>0</v>
      </c>
      <c r="I21" s="62">
        <f t="shared" si="5"/>
        <v>0</v>
      </c>
      <c r="J21" s="62">
        <f t="shared" si="5"/>
        <v>0</v>
      </c>
      <c r="K21" s="62">
        <f t="shared" si="5"/>
        <v>0</v>
      </c>
      <c r="L21" s="62">
        <f t="shared" si="5"/>
        <v>0</v>
      </c>
      <c r="M21" s="62">
        <f t="shared" si="5"/>
        <v>8</v>
      </c>
      <c r="N21" s="62">
        <f t="shared" si="5"/>
        <v>6</v>
      </c>
      <c r="O21" s="62">
        <f t="shared" si="5"/>
        <v>5</v>
      </c>
      <c r="P21" s="62">
        <f t="shared" si="5"/>
        <v>2</v>
      </c>
      <c r="Q21" s="62">
        <f t="shared" si="5"/>
        <v>6</v>
      </c>
      <c r="R21" s="62">
        <f t="shared" si="5"/>
        <v>1</v>
      </c>
      <c r="S21" s="62">
        <f t="shared" si="5"/>
        <v>10</v>
      </c>
      <c r="T21" s="62">
        <f t="shared" si="5"/>
        <v>6</v>
      </c>
      <c r="U21" s="62">
        <f t="shared" si="5"/>
        <v>19</v>
      </c>
      <c r="V21" s="62">
        <f t="shared" si="5"/>
        <v>9</v>
      </c>
      <c r="W21" s="62">
        <f t="shared" si="5"/>
        <v>13</v>
      </c>
      <c r="X21" s="62">
        <f t="shared" si="5"/>
        <v>7</v>
      </c>
      <c r="Y21" s="9"/>
    </row>
    <row r="22" spans="1:25" s="8" customFormat="1" ht="44.25" customHeight="1" x14ac:dyDescent="0.2">
      <c r="A22" s="68">
        <v>15</v>
      </c>
      <c r="B22" s="71" t="s">
        <v>139</v>
      </c>
      <c r="C22" s="60">
        <f t="shared" si="0"/>
        <v>2</v>
      </c>
      <c r="D22" s="60">
        <f t="shared" si="1"/>
        <v>2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>
        <v>2</v>
      </c>
      <c r="T22" s="58">
        <v>2</v>
      </c>
      <c r="U22" s="58"/>
      <c r="V22" s="58"/>
      <c r="W22" s="58"/>
      <c r="X22" s="58"/>
      <c r="Y22" s="9"/>
    </row>
    <row r="23" spans="1:25" s="8" customFormat="1" ht="31.5" customHeight="1" x14ac:dyDescent="0.2">
      <c r="A23" s="66">
        <v>16</v>
      </c>
      <c r="B23" s="70" t="s">
        <v>141</v>
      </c>
      <c r="C23" s="62">
        <f t="shared" si="0"/>
        <v>34</v>
      </c>
      <c r="D23" s="62">
        <f t="shared" si="1"/>
        <v>12</v>
      </c>
      <c r="E23" s="62">
        <f>E11+E12+E13</f>
        <v>0</v>
      </c>
      <c r="F23" s="62">
        <f t="shared" ref="F23:X23" si="6">F11+F12+F13</f>
        <v>0</v>
      </c>
      <c r="G23" s="62">
        <f t="shared" si="6"/>
        <v>4</v>
      </c>
      <c r="H23" s="62">
        <f t="shared" si="6"/>
        <v>2</v>
      </c>
      <c r="I23" s="62">
        <f t="shared" si="6"/>
        <v>9</v>
      </c>
      <c r="J23" s="62">
        <f t="shared" si="6"/>
        <v>4</v>
      </c>
      <c r="K23" s="62">
        <f t="shared" si="6"/>
        <v>3</v>
      </c>
      <c r="L23" s="62">
        <f t="shared" si="6"/>
        <v>0</v>
      </c>
      <c r="M23" s="62">
        <f t="shared" si="6"/>
        <v>2</v>
      </c>
      <c r="N23" s="62">
        <f t="shared" si="6"/>
        <v>0</v>
      </c>
      <c r="O23" s="62">
        <f t="shared" si="6"/>
        <v>3</v>
      </c>
      <c r="P23" s="62">
        <f t="shared" si="6"/>
        <v>1</v>
      </c>
      <c r="Q23" s="62">
        <f t="shared" si="6"/>
        <v>3</v>
      </c>
      <c r="R23" s="62">
        <f t="shared" si="6"/>
        <v>1</v>
      </c>
      <c r="S23" s="62">
        <f t="shared" si="6"/>
        <v>2</v>
      </c>
      <c r="T23" s="62">
        <f t="shared" si="6"/>
        <v>1</v>
      </c>
      <c r="U23" s="62">
        <f t="shared" si="6"/>
        <v>4</v>
      </c>
      <c r="V23" s="62">
        <f t="shared" si="6"/>
        <v>1</v>
      </c>
      <c r="W23" s="62">
        <f t="shared" si="6"/>
        <v>4</v>
      </c>
      <c r="X23" s="62">
        <f t="shared" si="6"/>
        <v>2</v>
      </c>
      <c r="Y23" s="9"/>
    </row>
    <row r="24" spans="1:25" s="8" customFormat="1" ht="88.5" customHeight="1" x14ac:dyDescent="0.2">
      <c r="A24" s="68">
        <v>17</v>
      </c>
      <c r="B24" s="71" t="s">
        <v>142</v>
      </c>
      <c r="C24" s="60">
        <f t="shared" si="0"/>
        <v>7</v>
      </c>
      <c r="D24" s="60">
        <f t="shared" si="1"/>
        <v>5</v>
      </c>
      <c r="E24" s="58">
        <v>1</v>
      </c>
      <c r="F24" s="58">
        <v>1</v>
      </c>
      <c r="G24" s="58">
        <v>3</v>
      </c>
      <c r="H24" s="58">
        <v>2</v>
      </c>
      <c r="I24" s="58">
        <v>3</v>
      </c>
      <c r="J24" s="58">
        <v>2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1:25" s="8" customFormat="1" ht="58.5" customHeight="1" x14ac:dyDescent="0.2">
      <c r="A25" s="66">
        <v>18</v>
      </c>
      <c r="B25" s="70" t="s">
        <v>143</v>
      </c>
      <c r="C25" s="62">
        <f t="shared" si="0"/>
        <v>85</v>
      </c>
      <c r="D25" s="62">
        <f t="shared" si="1"/>
        <v>38</v>
      </c>
      <c r="E25" s="57"/>
      <c r="F25" s="57"/>
      <c r="G25" s="57"/>
      <c r="H25" s="57"/>
      <c r="I25" s="57">
        <v>7</v>
      </c>
      <c r="J25" s="57">
        <v>4</v>
      </c>
      <c r="K25" s="57">
        <v>3</v>
      </c>
      <c r="L25" s="57">
        <v>0</v>
      </c>
      <c r="M25" s="57">
        <v>10</v>
      </c>
      <c r="N25" s="57">
        <v>6</v>
      </c>
      <c r="O25" s="57">
        <v>6</v>
      </c>
      <c r="P25" s="57">
        <v>2</v>
      </c>
      <c r="Q25" s="57">
        <v>8</v>
      </c>
      <c r="R25" s="57">
        <v>1</v>
      </c>
      <c r="S25" s="57">
        <v>12</v>
      </c>
      <c r="T25" s="57">
        <v>7</v>
      </c>
      <c r="U25" s="57">
        <v>22</v>
      </c>
      <c r="V25" s="57">
        <v>9</v>
      </c>
      <c r="W25" s="57">
        <v>17</v>
      </c>
      <c r="X25" s="57">
        <v>9</v>
      </c>
      <c r="Y25" s="9"/>
    </row>
    <row r="26" spans="1:25" s="8" customFormat="1" ht="45" customHeight="1" x14ac:dyDescent="0.2">
      <c r="A26" s="68">
        <v>19</v>
      </c>
      <c r="B26" s="71" t="s">
        <v>144</v>
      </c>
      <c r="C26" s="60">
        <f t="shared" si="0"/>
        <v>15</v>
      </c>
      <c r="D26" s="60">
        <f t="shared" si="1"/>
        <v>4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>
        <v>2</v>
      </c>
      <c r="P26" s="58">
        <v>1</v>
      </c>
      <c r="Q26" s="58">
        <v>1</v>
      </c>
      <c r="R26" s="58">
        <v>0</v>
      </c>
      <c r="S26" s="58">
        <v>3</v>
      </c>
      <c r="T26" s="58">
        <v>1</v>
      </c>
      <c r="U26" s="58">
        <v>4</v>
      </c>
      <c r="V26" s="58">
        <v>1</v>
      </c>
      <c r="W26" s="58">
        <v>5</v>
      </c>
      <c r="X26" s="58">
        <v>1</v>
      </c>
      <c r="Y26" s="9"/>
    </row>
    <row r="27" spans="1:25" s="8" customFormat="1" ht="31.5" customHeight="1" x14ac:dyDescent="0.2">
      <c r="A27" s="66">
        <v>20</v>
      </c>
      <c r="B27" s="72" t="s">
        <v>145</v>
      </c>
      <c r="C27" s="62">
        <f t="shared" si="0"/>
        <v>0</v>
      </c>
      <c r="D27" s="62">
        <f t="shared" si="1"/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9"/>
    </row>
    <row r="28" spans="1:25" s="8" customFormat="1" ht="31.5" customHeight="1" x14ac:dyDescent="0.2">
      <c r="A28" s="68">
        <v>21</v>
      </c>
      <c r="B28" s="73" t="s">
        <v>146</v>
      </c>
      <c r="C28" s="60">
        <f t="shared" si="0"/>
        <v>0</v>
      </c>
      <c r="D28" s="60">
        <f t="shared" si="1"/>
        <v>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9"/>
    </row>
    <row r="29" spans="1:25" s="8" customFormat="1" ht="31.5" customHeight="1" x14ac:dyDescent="0.2">
      <c r="A29" s="66">
        <v>22</v>
      </c>
      <c r="B29" s="72" t="s">
        <v>147</v>
      </c>
      <c r="C29" s="57"/>
      <c r="D29" s="57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9"/>
    </row>
    <row r="30" spans="1:25" ht="30" x14ac:dyDescent="0.2">
      <c r="A30" s="68">
        <v>23</v>
      </c>
      <c r="B30" s="73" t="s">
        <v>125</v>
      </c>
      <c r="C30" s="58"/>
      <c r="D30" s="58"/>
      <c r="E30" s="125"/>
      <c r="F30" s="127"/>
      <c r="G30" s="125">
        <v>4</v>
      </c>
      <c r="H30" s="127">
        <v>0</v>
      </c>
      <c r="I30" s="125">
        <v>1</v>
      </c>
      <c r="J30" s="127">
        <v>1</v>
      </c>
      <c r="K30" s="125"/>
      <c r="L30" s="127"/>
      <c r="M30" s="125">
        <v>2</v>
      </c>
      <c r="N30" s="127">
        <v>1</v>
      </c>
      <c r="O30" s="125"/>
      <c r="P30" s="127"/>
      <c r="Q30" s="125">
        <v>2</v>
      </c>
      <c r="R30" s="127">
        <v>0</v>
      </c>
      <c r="S30" s="125">
        <v>2</v>
      </c>
      <c r="T30" s="127">
        <v>1</v>
      </c>
      <c r="U30" s="125">
        <v>1</v>
      </c>
      <c r="V30" s="127">
        <v>0</v>
      </c>
      <c r="W30" s="125"/>
      <c r="X30" s="127"/>
    </row>
  </sheetData>
  <sheetProtection selectLockedCells="1"/>
  <mergeCells count="15">
    <mergeCell ref="B18:X18"/>
    <mergeCell ref="C5:D5"/>
    <mergeCell ref="C1:X1"/>
    <mergeCell ref="M5:N5"/>
    <mergeCell ref="K5:L5"/>
    <mergeCell ref="I5:J5"/>
    <mergeCell ref="G5:H5"/>
    <mergeCell ref="E5:F5"/>
    <mergeCell ref="W5:X5"/>
    <mergeCell ref="U5:V5"/>
    <mergeCell ref="S5:T5"/>
    <mergeCell ref="Q5:R5"/>
    <mergeCell ref="O5:P5"/>
    <mergeCell ref="A3:X3"/>
    <mergeCell ref="A1:B1"/>
  </mergeCells>
  <conditionalFormatting sqref="Y8:Y29">
    <cfRule type="cellIs" dxfId="51" priority="138" operator="equal">
      <formula>"грешка!"</formula>
    </cfRule>
  </conditionalFormatting>
  <conditionalFormatting sqref="C8">
    <cfRule type="cellIs" dxfId="50" priority="44" operator="notEqual">
      <formula>C9+C10+C11+C12+C13+C14+C15+C16+C17</formula>
    </cfRule>
  </conditionalFormatting>
  <conditionalFormatting sqref="D8">
    <cfRule type="cellIs" dxfId="49" priority="43" operator="notEqual">
      <formula>D9+D10+D11+D12+D13+D14+D15+D16+D17</formula>
    </cfRule>
  </conditionalFormatting>
  <conditionalFormatting sqref="E8:X8">
    <cfRule type="cellIs" dxfId="48" priority="42" operator="notEqual">
      <formula>E9+E10+E11+E12+E13+E14+E15+E16+E17</formula>
    </cfRule>
  </conditionalFormatting>
  <conditionalFormatting sqref="F8">
    <cfRule type="cellIs" dxfId="47" priority="41" operator="notEqual">
      <formula>F9+F10+F11+F12+F13+F14+F15+F16+F17</formula>
    </cfRule>
  </conditionalFormatting>
  <conditionalFormatting sqref="G8">
    <cfRule type="cellIs" dxfId="46" priority="40" operator="notEqual">
      <formula>G9+G10+G11+G12+G13+G14+G15+G16+G17</formula>
    </cfRule>
  </conditionalFormatting>
  <conditionalFormatting sqref="H8">
    <cfRule type="cellIs" dxfId="45" priority="39" operator="notEqual">
      <formula>H9+H10+H11+H12+H13+H14+H15+H16+H17</formula>
    </cfRule>
  </conditionalFormatting>
  <conditionalFormatting sqref="I8">
    <cfRule type="cellIs" dxfId="44" priority="38" operator="notEqual">
      <formula>I9+I10+I11+I12+I13+I14+I15+I16+I17</formula>
    </cfRule>
  </conditionalFormatting>
  <conditionalFormatting sqref="J8">
    <cfRule type="cellIs" dxfId="43" priority="37" operator="notEqual">
      <formula>J9+J10+J11+J12+J13+J14+J15+J16+J17</formula>
    </cfRule>
  </conditionalFormatting>
  <conditionalFormatting sqref="K8">
    <cfRule type="cellIs" dxfId="42" priority="36" operator="notEqual">
      <formula>K9+K10+K11+K12+K13+K14+K15+K16+K17</formula>
    </cfRule>
  </conditionalFormatting>
  <conditionalFormatting sqref="L8">
    <cfRule type="cellIs" dxfId="41" priority="35" operator="notEqual">
      <formula>L9+L10+L11+L12+L13+L14+L15+L16+L17</formula>
    </cfRule>
  </conditionalFormatting>
  <conditionalFormatting sqref="M8">
    <cfRule type="cellIs" dxfId="40" priority="34" operator="notEqual">
      <formula>M9+M10+M11+M12+M13+M14+M15+M16+M17</formula>
    </cfRule>
  </conditionalFormatting>
  <conditionalFormatting sqref="N8">
    <cfRule type="cellIs" dxfId="39" priority="33" operator="notEqual">
      <formula>N9+N10+N11+N12+N13+N14+N15+N16+N17</formula>
    </cfRule>
  </conditionalFormatting>
  <conditionalFormatting sqref="O8">
    <cfRule type="cellIs" dxfId="38" priority="32" operator="notEqual">
      <formula>O9+O10+O11+O12+O13+O14+O15+O16+O17</formula>
    </cfRule>
  </conditionalFormatting>
  <conditionalFormatting sqref="P8">
    <cfRule type="cellIs" dxfId="37" priority="31" operator="notEqual">
      <formula>P9+P10+P11+P12+P13+P14+P15+P16+P17</formula>
    </cfRule>
  </conditionalFormatting>
  <conditionalFormatting sqref="Q8">
    <cfRule type="cellIs" dxfId="36" priority="30" operator="notEqual">
      <formula>Q9+Q10+Q11+Q12+Q13+Q14+Q15+Q16+Q17</formula>
    </cfRule>
  </conditionalFormatting>
  <conditionalFormatting sqref="R8">
    <cfRule type="cellIs" dxfId="35" priority="29" operator="notEqual">
      <formula>R9+R10+R11+R12+R13+R14+R15+R16+R17</formula>
    </cfRule>
  </conditionalFormatting>
  <conditionalFormatting sqref="S8">
    <cfRule type="cellIs" dxfId="34" priority="28" operator="notEqual">
      <formula>S9+S10+S11+S12+S13+S14+S15+S16+S17</formula>
    </cfRule>
  </conditionalFormatting>
  <conditionalFormatting sqref="T8">
    <cfRule type="cellIs" dxfId="33" priority="27" operator="notEqual">
      <formula>T9+T10+T11+T12+T13+T14+T15+T16+T17</formula>
    </cfRule>
  </conditionalFormatting>
  <conditionalFormatting sqref="U8">
    <cfRule type="cellIs" dxfId="32" priority="26" operator="notEqual">
      <formula>U9+U10+U11+U12+U13+U14+U15+U16+U17</formula>
    </cfRule>
  </conditionalFormatting>
  <conditionalFormatting sqref="V8">
    <cfRule type="cellIs" dxfId="31" priority="25" operator="notEqual">
      <formula>V9+V10+V11+V12+V13+V14+V15+V16+V17</formula>
    </cfRule>
  </conditionalFormatting>
  <conditionalFormatting sqref="W8">
    <cfRule type="cellIs" dxfId="30" priority="24" operator="notEqual">
      <formula>W9+W10+W11+W12+W13+W14+W15+W16+W17</formula>
    </cfRule>
  </conditionalFormatting>
  <conditionalFormatting sqref="X8">
    <cfRule type="cellIs" dxfId="29" priority="23" operator="notEqual">
      <formula>X9+X10+X11+X12+X13+X14+X15+X16+X17</formula>
    </cfRule>
  </conditionalFormatting>
  <dataValidations count="9">
    <dataValidation operator="equal" allowBlank="1" showInputMessage="1" showErrorMessage="1" sqref="C21"/>
    <dataValidation type="custom" allowBlank="1" showInputMessage="1" showErrorMessage="1" errorTitle="Грешна стойност" error="Броят на жените е по по-малък или равен на общия брой." sqref="H7 J7 L7 N7 P7 R7 T7 V7 X7 F7">
      <formula1>E7:E29&gt;=F7:F29</formula1>
    </dataValidation>
    <dataValidation type="custom" allowBlank="1" showInputMessage="1" showErrorMessage="1" errorTitle="Грешна стойност" error="Броят на жените е по по-малък или равен на общия брой." sqref="H24 J24 L24 N24 P24 R24 T24 V24 X24 V19:V20 T19:T20 R19:R20 P19:P20 N19:N20 L19:L20 J19:J20 H19:H20 F19:F20 X19:X20 X22 V22 T22 R22 P22 N22 L22 J22 H22 F22 F24">
      <formula1>E19:E31&gt;=F19:F31</formula1>
    </dataValidation>
    <dataValidation type="whole" allowBlank="1" showInputMessage="1" showErrorMessage="1" error="Въведете цяло число!" sqref="E8:E17 X8 V8 T8 R8 P8 N8 L8 J8 H8 F8 G8:G17 W8:W17 U8:U17 S8:S17 Q8:Q17 O8:O17 M8:M17 K8:K17 I8:I17">
      <formula1>0</formula1>
      <formula2>1000</formula2>
    </dataValidation>
    <dataValidation type="custom" allowBlank="1" showInputMessage="1" showErrorMessage="1" errorTitle="Грешна стойност" error="Броят на жените е по по-малък или равен на общия брой." sqref="V9:V12 X9:X12 F9:F12 H9:H12 J9:J12 L9:L12 N9:N12 P9:P12 R9:R12 T9:T12">
      <formula1>E9:E29&gt;=F9:F29</formula1>
    </dataValidation>
    <dataValidation type="custom" allowBlank="1" showInputMessage="1" showErrorMessage="1" errorTitle="Грешна стойност" error="Броят на жените е по по-малък или равен на общия брой." sqref="V13 X13 F13 H13 J13 L13 N13 P13 R13 T13 X25:X26 F25:F26 H25:H26 J25:J26 L25:L26 N25:N26 P25:P26 R25:R26 T25:T26 V25:V26">
      <formula1>E13:E30&gt;=F13:F30</formula1>
    </dataValidation>
    <dataValidation type="custom" allowBlank="1" showInputMessage="1" showErrorMessage="1" errorTitle="Грешна стойност" error="Броят на жените е по по-малък или равен на общия брой." sqref="T27:T29 V27:V29 X27:X29 F27:F29 H27:H29 J27:J29 L27:L29 N27:N29 P27:P29 R27:R29">
      <formula1>E27:E48&gt;=F27:F48</formula1>
    </dataValidation>
    <dataValidation type="custom" allowBlank="1" showInputMessage="1" showErrorMessage="1" errorTitle="Грешна стойност" error="Броят на жените е по по-малък или равен на общия брой." sqref="F14:F16 H14:H16 J14:J16 L14:L16 N14:N16 P14:P16 R14:R16 T14:T16 V14:V16 X14:X16">
      <formula1>E14:E29&gt;=F14:F29</formula1>
    </dataValidation>
    <dataValidation type="custom" allowBlank="1" showInputMessage="1" showErrorMessage="1" errorTitle="Грешна стойност" error="Броят на жените е по по-малък или равен на общия брой." sqref="F17 H17 J17 L17 N17 P17 R17 T17 V17 X17">
      <formula1>E17:E30&gt;=F17:F30</formula1>
    </dataValidation>
  </dataValidations>
  <printOptions horizontalCentered="1"/>
  <pageMargins left="0.31496062992125984" right="0.31496062992125984" top="0.62992125984251968" bottom="0.51181102362204722" header="0" footer="0"/>
  <pageSetup paperSize="9" scale="45" orientation="landscape" blackAndWhite="1" r:id="rId1"/>
  <headerFooter>
    <oddHeader>&amp;L&amp;G&amp;R&amp;F</oddHeader>
    <oddFooter>&amp;LИзготвил (Име, фамилия, подпис):&amp;CНаучен секретар (подпис):                                         Директор (подпис и печат):&amp;Rстр. &amp;P от &amp;N   &amp;A</oddFooter>
  </headerFooter>
  <ignoredErrors>
    <ignoredError sqref="F2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LH111"/>
  <sheetViews>
    <sheetView showGridLines="0" zoomScale="70" zoomScaleNormal="70" zoomScalePageLayoutView="80" workbookViewId="0">
      <selection activeCell="L12" sqref="L12"/>
    </sheetView>
  </sheetViews>
  <sheetFormatPr defaultRowHeight="15" x14ac:dyDescent="0.2"/>
  <cols>
    <col min="1" max="1" width="51.42578125" style="3" customWidth="1"/>
    <col min="2" max="2" width="49.7109375" style="3" customWidth="1"/>
    <col min="3" max="3" width="20.42578125" style="3" customWidth="1"/>
    <col min="4" max="4" width="18.28515625" style="3" customWidth="1"/>
    <col min="5" max="16384" width="9.140625" style="3"/>
  </cols>
  <sheetData>
    <row r="1" spans="1:5" s="23" customFormat="1" ht="22.5" customHeight="1" x14ac:dyDescent="0.2">
      <c r="A1" s="54" t="s">
        <v>16</v>
      </c>
      <c r="B1" s="177" t="str">
        <f>[0]!Name</f>
        <v>ИФТТ-БАН</v>
      </c>
      <c r="C1" s="177"/>
      <c r="D1" s="177"/>
      <c r="E1" s="22"/>
    </row>
    <row r="2" spans="1:5" ht="27.75" customHeight="1" x14ac:dyDescent="0.25">
      <c r="A2" s="21"/>
      <c r="B2" s="21"/>
      <c r="C2" s="21"/>
      <c r="D2" s="21"/>
    </row>
    <row r="3" spans="1:5" ht="77.25" customHeight="1" x14ac:dyDescent="0.25">
      <c r="A3" s="178" t="s">
        <v>148</v>
      </c>
      <c r="B3" s="179"/>
      <c r="C3" s="179"/>
      <c r="D3" s="179"/>
    </row>
    <row r="4" spans="1:5" ht="21" customHeight="1" x14ac:dyDescent="0.25">
      <c r="A4" s="97"/>
      <c r="B4" s="98"/>
      <c r="C4" s="98"/>
      <c r="D4" s="98"/>
    </row>
    <row r="5" spans="1:5" ht="31.5" customHeight="1" x14ac:dyDescent="0.2">
      <c r="A5" s="122"/>
      <c r="B5" s="122"/>
      <c r="C5" s="122"/>
      <c r="D5" s="123"/>
    </row>
    <row r="6" spans="1:5" ht="35.25" customHeight="1" thickBot="1" x14ac:dyDescent="0.25">
      <c r="A6" s="186" t="s">
        <v>111</v>
      </c>
      <c r="B6" s="187"/>
      <c r="C6" s="187"/>
      <c r="D6" s="187"/>
    </row>
    <row r="7" spans="1:5" ht="24.75" customHeight="1" thickTop="1" thickBot="1" x14ac:dyDescent="0.25">
      <c r="A7" s="183" t="s">
        <v>98</v>
      </c>
      <c r="B7" s="184"/>
      <c r="C7" s="184"/>
      <c r="D7" s="185"/>
    </row>
    <row r="8" spans="1:5" ht="37.5" customHeight="1" thickTop="1" thickBot="1" x14ac:dyDescent="0.25">
      <c r="A8" s="55" t="s">
        <v>0</v>
      </c>
      <c r="B8" s="128" t="s">
        <v>113</v>
      </c>
      <c r="C8" s="115" t="s">
        <v>29</v>
      </c>
      <c r="D8" s="25" t="s">
        <v>30</v>
      </c>
    </row>
    <row r="9" spans="1:5" ht="15.75" thickBot="1" x14ac:dyDescent="0.25">
      <c r="A9" s="27" t="s">
        <v>39</v>
      </c>
      <c r="B9" s="28" t="s">
        <v>40</v>
      </c>
      <c r="C9" s="28" t="s">
        <v>41</v>
      </c>
      <c r="D9" s="29" t="s">
        <v>42</v>
      </c>
    </row>
    <row r="10" spans="1:5" ht="15.75" thickTop="1" x14ac:dyDescent="0.2">
      <c r="A10" s="95" t="s">
        <v>163</v>
      </c>
      <c r="B10" s="95" t="s">
        <v>164</v>
      </c>
      <c r="C10" s="116" t="s">
        <v>32</v>
      </c>
      <c r="D10" s="74" t="s">
        <v>36</v>
      </c>
    </row>
    <row r="11" spans="1:5" x14ac:dyDescent="0.2">
      <c r="A11" s="96" t="s">
        <v>165</v>
      </c>
      <c r="B11" s="95" t="s">
        <v>166</v>
      </c>
      <c r="C11" s="116" t="s">
        <v>32</v>
      </c>
      <c r="D11" s="74" t="s">
        <v>36</v>
      </c>
    </row>
    <row r="12" spans="1:5" x14ac:dyDescent="0.2">
      <c r="A12" s="96" t="s">
        <v>167</v>
      </c>
      <c r="B12" s="95" t="s">
        <v>168</v>
      </c>
      <c r="C12" s="116" t="s">
        <v>32</v>
      </c>
      <c r="D12" s="74" t="s">
        <v>36</v>
      </c>
    </row>
    <row r="13" spans="1:5" x14ac:dyDescent="0.2">
      <c r="A13" s="96" t="s">
        <v>169</v>
      </c>
      <c r="B13" s="95" t="s">
        <v>170</v>
      </c>
      <c r="C13" s="116" t="s">
        <v>32</v>
      </c>
      <c r="D13" s="74" t="s">
        <v>35</v>
      </c>
    </row>
    <row r="14" spans="1:5" x14ac:dyDescent="0.2">
      <c r="A14" s="96" t="s">
        <v>171</v>
      </c>
      <c r="B14" s="95" t="s">
        <v>172</v>
      </c>
      <c r="C14" s="116" t="s">
        <v>31</v>
      </c>
      <c r="D14" s="74" t="s">
        <v>35</v>
      </c>
    </row>
    <row r="15" spans="1:5" x14ac:dyDescent="0.2">
      <c r="A15" s="96" t="s">
        <v>173</v>
      </c>
      <c r="B15" s="95" t="s">
        <v>174</v>
      </c>
      <c r="C15" s="116" t="s">
        <v>32</v>
      </c>
      <c r="D15" s="74" t="s">
        <v>36</v>
      </c>
    </row>
    <row r="16" spans="1:5" x14ac:dyDescent="0.2">
      <c r="A16" s="96" t="s">
        <v>175</v>
      </c>
      <c r="B16" s="95" t="s">
        <v>176</v>
      </c>
      <c r="C16" s="116" t="s">
        <v>31</v>
      </c>
      <c r="D16" s="74" t="s">
        <v>35</v>
      </c>
    </row>
    <row r="17" spans="1:996" x14ac:dyDescent="0.2">
      <c r="A17" s="96" t="s">
        <v>177</v>
      </c>
      <c r="B17" s="95" t="s">
        <v>178</v>
      </c>
      <c r="C17" s="116" t="s">
        <v>31</v>
      </c>
      <c r="D17" s="74" t="s">
        <v>34</v>
      </c>
    </row>
    <row r="18" spans="1:996" x14ac:dyDescent="0.2">
      <c r="A18" s="96" t="s">
        <v>179</v>
      </c>
      <c r="B18" s="95" t="s">
        <v>180</v>
      </c>
      <c r="C18" s="116" t="s">
        <v>31</v>
      </c>
      <c r="D18" s="74" t="s">
        <v>34</v>
      </c>
    </row>
    <row r="19" spans="1:996" x14ac:dyDescent="0.2">
      <c r="A19" s="96" t="s">
        <v>181</v>
      </c>
      <c r="B19" s="95" t="s">
        <v>182</v>
      </c>
      <c r="C19" s="116"/>
      <c r="D19" s="74" t="s">
        <v>183</v>
      </c>
    </row>
    <row r="20" spans="1:996" x14ac:dyDescent="0.2">
      <c r="A20" s="96" t="s">
        <v>184</v>
      </c>
      <c r="B20" s="95" t="s">
        <v>185</v>
      </c>
      <c r="C20" s="116"/>
      <c r="D20" s="74" t="s">
        <v>183</v>
      </c>
    </row>
    <row r="21" spans="1:996" x14ac:dyDescent="0.2">
      <c r="A21" s="96" t="s">
        <v>186</v>
      </c>
      <c r="B21" s="95" t="s">
        <v>187</v>
      </c>
      <c r="C21" s="116"/>
      <c r="D21" s="74" t="s">
        <v>183</v>
      </c>
    </row>
    <row r="22" spans="1:996" x14ac:dyDescent="0.2">
      <c r="A22" s="96" t="s">
        <v>188</v>
      </c>
      <c r="B22" s="95" t="s">
        <v>253</v>
      </c>
      <c r="C22" s="116" t="s">
        <v>32</v>
      </c>
      <c r="D22" s="74"/>
    </row>
    <row r="23" spans="1:996" s="139" customFormat="1" x14ac:dyDescent="0.25">
      <c r="A23" s="144" t="s">
        <v>199</v>
      </c>
      <c r="B23" s="145" t="s">
        <v>200</v>
      </c>
      <c r="C23" s="146" t="s">
        <v>31</v>
      </c>
      <c r="D23" s="147" t="s">
        <v>35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  <c r="IW23" s="148"/>
      <c r="IX23" s="148"/>
      <c r="IY23" s="148"/>
      <c r="IZ23" s="148"/>
      <c r="JA23" s="148"/>
      <c r="JB23" s="148"/>
      <c r="JC23" s="148"/>
      <c r="JD23" s="148"/>
      <c r="JE23" s="148"/>
      <c r="JF23" s="148"/>
      <c r="JG23" s="148"/>
      <c r="JH23" s="148"/>
      <c r="JI23" s="148"/>
      <c r="JJ23" s="148"/>
      <c r="JK23" s="148"/>
      <c r="JL23" s="148"/>
      <c r="JM23" s="148"/>
      <c r="JN23" s="148"/>
      <c r="JO23" s="148"/>
      <c r="JP23" s="148"/>
      <c r="JQ23" s="148"/>
      <c r="JR23" s="148"/>
      <c r="JS23" s="148"/>
      <c r="JT23" s="148"/>
      <c r="JU23" s="148"/>
      <c r="JV23" s="148"/>
      <c r="JW23" s="148"/>
      <c r="JX23" s="148"/>
      <c r="JY23" s="148"/>
      <c r="JZ23" s="148"/>
      <c r="KA23" s="148"/>
      <c r="KB23" s="148"/>
      <c r="KC23" s="148"/>
      <c r="KD23" s="148"/>
      <c r="KE23" s="148"/>
      <c r="KF23" s="148"/>
      <c r="KG23" s="148"/>
      <c r="KH23" s="148"/>
      <c r="KI23" s="148"/>
      <c r="KJ23" s="148"/>
      <c r="KK23" s="148"/>
      <c r="KL23" s="148"/>
      <c r="KM23" s="148"/>
      <c r="KN23" s="148"/>
      <c r="KO23" s="148"/>
      <c r="KP23" s="148"/>
      <c r="KQ23" s="148"/>
      <c r="KR23" s="148"/>
      <c r="KS23" s="148"/>
      <c r="KT23" s="148"/>
      <c r="KU23" s="148"/>
      <c r="KV23" s="148"/>
      <c r="KW23" s="148"/>
      <c r="KX23" s="148"/>
      <c r="KY23" s="148"/>
      <c r="KZ23" s="148"/>
      <c r="LA23" s="148"/>
      <c r="LB23" s="148"/>
      <c r="LC23" s="148"/>
      <c r="LD23" s="148"/>
      <c r="LE23" s="148"/>
      <c r="LF23" s="148"/>
      <c r="LG23" s="148"/>
      <c r="LH23" s="148"/>
      <c r="LI23" s="148"/>
      <c r="LJ23" s="148"/>
      <c r="LK23" s="148"/>
      <c r="LL23" s="148"/>
      <c r="LM23" s="148"/>
      <c r="LN23" s="148"/>
      <c r="LO23" s="148"/>
      <c r="LP23" s="148"/>
      <c r="LQ23" s="148"/>
      <c r="LR23" s="148"/>
      <c r="LS23" s="148"/>
      <c r="LT23" s="148"/>
      <c r="LU23" s="148"/>
      <c r="LV23" s="148"/>
      <c r="LW23" s="148"/>
      <c r="LX23" s="148"/>
      <c r="LY23" s="148"/>
      <c r="LZ23" s="148"/>
      <c r="MA23" s="148"/>
      <c r="MB23" s="148"/>
      <c r="MC23" s="148"/>
      <c r="MD23" s="148"/>
      <c r="ME23" s="148"/>
      <c r="MF23" s="148"/>
      <c r="MG23" s="148"/>
      <c r="MH23" s="148"/>
      <c r="MI23" s="148"/>
      <c r="MJ23" s="148"/>
      <c r="MK23" s="148"/>
      <c r="ML23" s="148"/>
      <c r="MM23" s="148"/>
      <c r="MN23" s="148"/>
      <c r="MO23" s="148"/>
      <c r="MP23" s="148"/>
      <c r="MQ23" s="148"/>
      <c r="MR23" s="148"/>
      <c r="MS23" s="148"/>
      <c r="MT23" s="148"/>
      <c r="MU23" s="148"/>
      <c r="MV23" s="148"/>
      <c r="MW23" s="148"/>
      <c r="MX23" s="148"/>
      <c r="MY23" s="148"/>
      <c r="MZ23" s="148"/>
      <c r="NA23" s="148"/>
      <c r="NB23" s="148"/>
      <c r="NC23" s="148"/>
      <c r="ND23" s="148"/>
      <c r="NE23" s="148"/>
      <c r="NF23" s="148"/>
      <c r="NG23" s="148"/>
      <c r="NH23" s="148"/>
      <c r="NI23" s="148"/>
      <c r="NJ23" s="148"/>
      <c r="NK23" s="148"/>
      <c r="NL23" s="148"/>
      <c r="NM23" s="148"/>
      <c r="NN23" s="148"/>
      <c r="NO23" s="148"/>
      <c r="NP23" s="148"/>
      <c r="NQ23" s="148"/>
      <c r="NR23" s="148"/>
      <c r="NS23" s="148"/>
      <c r="NT23" s="148"/>
      <c r="NU23" s="148"/>
      <c r="NV23" s="148"/>
      <c r="NW23" s="148"/>
      <c r="NX23" s="148"/>
      <c r="NY23" s="148"/>
      <c r="NZ23" s="148"/>
      <c r="OA23" s="148"/>
      <c r="OB23" s="148"/>
      <c r="OC23" s="148"/>
      <c r="OD23" s="148"/>
      <c r="OE23" s="148"/>
      <c r="OF23" s="148"/>
      <c r="OG23" s="148"/>
      <c r="OH23" s="148"/>
      <c r="OI23" s="148"/>
      <c r="OJ23" s="148"/>
      <c r="OK23" s="148"/>
      <c r="OL23" s="148"/>
      <c r="OM23" s="148"/>
      <c r="ON23" s="148"/>
      <c r="OO23" s="148"/>
      <c r="OP23" s="148"/>
      <c r="OQ23" s="148"/>
      <c r="OR23" s="148"/>
      <c r="OS23" s="148"/>
      <c r="OT23" s="148"/>
      <c r="OU23" s="148"/>
      <c r="OV23" s="148"/>
      <c r="OW23" s="148"/>
      <c r="OX23" s="148"/>
      <c r="OY23" s="148"/>
      <c r="OZ23" s="148"/>
      <c r="PA23" s="148"/>
      <c r="PB23" s="148"/>
      <c r="PC23" s="148"/>
      <c r="PD23" s="148"/>
      <c r="PE23" s="148"/>
      <c r="PF23" s="148"/>
      <c r="PG23" s="148"/>
      <c r="PH23" s="148"/>
      <c r="PI23" s="148"/>
      <c r="PJ23" s="148"/>
      <c r="PK23" s="148"/>
      <c r="PL23" s="148"/>
      <c r="PM23" s="148"/>
      <c r="PN23" s="148"/>
      <c r="PO23" s="148"/>
      <c r="PP23" s="148"/>
      <c r="PQ23" s="148"/>
      <c r="PR23" s="148"/>
      <c r="PS23" s="148"/>
      <c r="PT23" s="148"/>
      <c r="PU23" s="148"/>
      <c r="PV23" s="148"/>
      <c r="PW23" s="148"/>
      <c r="PX23" s="148"/>
      <c r="PY23" s="148"/>
      <c r="PZ23" s="148"/>
      <c r="QA23" s="148"/>
      <c r="QB23" s="148"/>
      <c r="QC23" s="148"/>
      <c r="QD23" s="148"/>
      <c r="QE23" s="148"/>
      <c r="QF23" s="148"/>
      <c r="QG23" s="148"/>
      <c r="QH23" s="148"/>
      <c r="QI23" s="148"/>
      <c r="QJ23" s="148"/>
      <c r="QK23" s="148"/>
      <c r="QL23" s="148"/>
      <c r="QM23" s="148"/>
      <c r="QN23" s="148"/>
      <c r="QO23" s="148"/>
      <c r="QP23" s="148"/>
      <c r="QQ23" s="148"/>
      <c r="QR23" s="148"/>
      <c r="QS23" s="148"/>
      <c r="QT23" s="148"/>
      <c r="QU23" s="148"/>
      <c r="QV23" s="148"/>
      <c r="QW23" s="148"/>
      <c r="QX23" s="148"/>
      <c r="QY23" s="148"/>
      <c r="QZ23" s="148"/>
      <c r="RA23" s="148"/>
      <c r="RB23" s="148"/>
      <c r="RC23" s="148"/>
      <c r="RD23" s="148"/>
      <c r="RE23" s="148"/>
      <c r="RF23" s="148"/>
      <c r="RG23" s="148"/>
      <c r="RH23" s="148"/>
      <c r="RI23" s="148"/>
      <c r="RJ23" s="148"/>
      <c r="RK23" s="148"/>
      <c r="RL23" s="148"/>
      <c r="RM23" s="148"/>
      <c r="RN23" s="148"/>
      <c r="RO23" s="148"/>
      <c r="RP23" s="148"/>
      <c r="RQ23" s="148"/>
      <c r="RR23" s="148"/>
      <c r="RS23" s="148"/>
      <c r="RT23" s="148"/>
      <c r="RU23" s="148"/>
      <c r="RV23" s="148"/>
      <c r="RW23" s="148"/>
      <c r="RX23" s="148"/>
      <c r="RY23" s="148"/>
      <c r="RZ23" s="148"/>
      <c r="SA23" s="148"/>
      <c r="SB23" s="148"/>
      <c r="SC23" s="148"/>
      <c r="SD23" s="148"/>
      <c r="SE23" s="148"/>
      <c r="SF23" s="148"/>
      <c r="SG23" s="148"/>
      <c r="SH23" s="148"/>
      <c r="SI23" s="148"/>
      <c r="SJ23" s="148"/>
      <c r="SK23" s="148"/>
      <c r="SL23" s="148"/>
      <c r="SM23" s="148"/>
      <c r="SN23" s="148"/>
      <c r="SO23" s="148"/>
      <c r="SP23" s="148"/>
      <c r="SQ23" s="148"/>
      <c r="SR23" s="148"/>
      <c r="SS23" s="148"/>
      <c r="ST23" s="148"/>
      <c r="SU23" s="148"/>
      <c r="SV23" s="148"/>
      <c r="SW23" s="148"/>
      <c r="SX23" s="148"/>
      <c r="SY23" s="148"/>
      <c r="SZ23" s="148"/>
      <c r="TA23" s="148"/>
      <c r="TB23" s="148"/>
      <c r="TC23" s="148"/>
      <c r="TD23" s="148"/>
      <c r="TE23" s="148"/>
      <c r="TF23" s="148"/>
      <c r="TG23" s="148"/>
      <c r="TH23" s="148"/>
      <c r="TI23" s="148"/>
      <c r="TJ23" s="148"/>
      <c r="TK23" s="148"/>
      <c r="TL23" s="148"/>
      <c r="TM23" s="148"/>
      <c r="TN23" s="148"/>
      <c r="TO23" s="148"/>
      <c r="TP23" s="148"/>
      <c r="TQ23" s="148"/>
      <c r="TR23" s="148"/>
      <c r="TS23" s="148"/>
      <c r="TT23" s="148"/>
      <c r="TU23" s="148"/>
      <c r="TV23" s="148"/>
      <c r="TW23" s="148"/>
      <c r="TX23" s="148"/>
      <c r="TY23" s="148"/>
      <c r="TZ23" s="148"/>
      <c r="UA23" s="148"/>
      <c r="UB23" s="148"/>
      <c r="UC23" s="148"/>
      <c r="UD23" s="148"/>
      <c r="UE23" s="148"/>
      <c r="UF23" s="148"/>
      <c r="UG23" s="148"/>
      <c r="UH23" s="148"/>
      <c r="UI23" s="148"/>
      <c r="UJ23" s="148"/>
      <c r="UK23" s="148"/>
      <c r="UL23" s="148"/>
      <c r="UM23" s="148"/>
      <c r="UN23" s="148"/>
      <c r="UO23" s="148"/>
      <c r="UP23" s="148"/>
      <c r="UQ23" s="148"/>
      <c r="UR23" s="148"/>
      <c r="US23" s="148"/>
      <c r="UT23" s="148"/>
      <c r="UU23" s="148"/>
      <c r="UV23" s="148"/>
      <c r="UW23" s="148"/>
      <c r="UX23" s="148"/>
      <c r="UY23" s="148"/>
      <c r="UZ23" s="148"/>
      <c r="VA23" s="148"/>
      <c r="VB23" s="148"/>
      <c r="VC23" s="148"/>
      <c r="VD23" s="148"/>
      <c r="VE23" s="148"/>
      <c r="VF23" s="148"/>
      <c r="VG23" s="148"/>
      <c r="VH23" s="148"/>
      <c r="VI23" s="148"/>
      <c r="VJ23" s="148"/>
      <c r="VK23" s="148"/>
      <c r="VL23" s="148"/>
      <c r="VM23" s="148"/>
      <c r="VN23" s="148"/>
      <c r="VO23" s="148"/>
      <c r="VP23" s="148"/>
      <c r="VQ23" s="148"/>
      <c r="VR23" s="148"/>
      <c r="VS23" s="148"/>
      <c r="VT23" s="148"/>
      <c r="VU23" s="148"/>
      <c r="VV23" s="148"/>
      <c r="VW23" s="148"/>
      <c r="VX23" s="148"/>
      <c r="VY23" s="148"/>
      <c r="VZ23" s="148"/>
      <c r="WA23" s="148"/>
      <c r="WB23" s="148"/>
      <c r="WC23" s="148"/>
      <c r="WD23" s="148"/>
      <c r="WE23" s="148"/>
      <c r="WF23" s="148"/>
      <c r="WG23" s="148"/>
      <c r="WH23" s="148"/>
      <c r="WI23" s="148"/>
      <c r="WJ23" s="148"/>
      <c r="WK23" s="148"/>
      <c r="WL23" s="148"/>
      <c r="WM23" s="148"/>
      <c r="WN23" s="148"/>
      <c r="WO23" s="148"/>
      <c r="WP23" s="148"/>
      <c r="WQ23" s="148"/>
      <c r="WR23" s="148"/>
      <c r="WS23" s="148"/>
      <c r="WT23" s="148"/>
      <c r="WU23" s="148"/>
      <c r="WV23" s="148"/>
      <c r="WW23" s="148"/>
      <c r="WX23" s="148"/>
      <c r="WY23" s="148"/>
      <c r="WZ23" s="148"/>
      <c r="XA23" s="148"/>
      <c r="XB23" s="148"/>
      <c r="XC23" s="148"/>
      <c r="XD23" s="148"/>
      <c r="XE23" s="148"/>
      <c r="XF23" s="148"/>
      <c r="XG23" s="148"/>
      <c r="XH23" s="148"/>
      <c r="XI23" s="148"/>
      <c r="XJ23" s="148"/>
      <c r="XK23" s="148"/>
      <c r="XL23" s="148"/>
      <c r="XM23" s="148"/>
      <c r="XN23" s="148"/>
      <c r="XO23" s="148"/>
      <c r="XP23" s="148"/>
      <c r="XQ23" s="148"/>
      <c r="XR23" s="148"/>
      <c r="XS23" s="148"/>
      <c r="XT23" s="148"/>
      <c r="XU23" s="148"/>
      <c r="XV23" s="148"/>
      <c r="XW23" s="148"/>
      <c r="XX23" s="148"/>
      <c r="XY23" s="148"/>
      <c r="XZ23" s="148"/>
      <c r="YA23" s="148"/>
      <c r="YB23" s="148"/>
      <c r="YC23" s="148"/>
      <c r="YD23" s="148"/>
      <c r="YE23" s="148"/>
      <c r="YF23" s="148"/>
      <c r="YG23" s="148"/>
      <c r="YH23" s="148"/>
      <c r="YI23" s="148"/>
      <c r="YJ23" s="148"/>
      <c r="YK23" s="148"/>
      <c r="YL23" s="148"/>
      <c r="YM23" s="148"/>
      <c r="YN23" s="148"/>
      <c r="YO23" s="148"/>
      <c r="YP23" s="148"/>
      <c r="YQ23" s="148"/>
      <c r="YR23" s="148"/>
      <c r="YS23" s="148"/>
      <c r="YT23" s="148"/>
      <c r="YU23" s="148"/>
      <c r="YV23" s="148"/>
      <c r="YW23" s="148"/>
      <c r="YX23" s="148"/>
      <c r="YY23" s="148"/>
      <c r="YZ23" s="148"/>
      <c r="ZA23" s="148"/>
      <c r="ZB23" s="148"/>
      <c r="ZC23" s="148"/>
      <c r="ZD23" s="148"/>
      <c r="ZE23" s="148"/>
      <c r="ZF23" s="148"/>
      <c r="ZG23" s="148"/>
      <c r="ZH23" s="148"/>
      <c r="ZI23" s="148"/>
      <c r="ZJ23" s="148"/>
      <c r="ZK23" s="148"/>
      <c r="ZL23" s="148"/>
      <c r="ZM23" s="148"/>
      <c r="ZN23" s="148"/>
      <c r="ZO23" s="148"/>
      <c r="ZP23" s="148"/>
      <c r="ZQ23" s="148"/>
      <c r="ZR23" s="148"/>
      <c r="ZS23" s="148"/>
      <c r="ZT23" s="148"/>
      <c r="ZU23" s="148"/>
      <c r="ZV23" s="148"/>
      <c r="ZW23" s="148"/>
      <c r="ZX23" s="148"/>
      <c r="ZY23" s="148"/>
      <c r="ZZ23" s="148"/>
      <c r="AAA23" s="148"/>
      <c r="AAB23" s="148"/>
      <c r="AAC23" s="148"/>
      <c r="AAD23" s="148"/>
      <c r="AAE23" s="148"/>
      <c r="AAF23" s="148"/>
      <c r="AAG23" s="148"/>
      <c r="AAH23" s="148"/>
      <c r="AAI23" s="148"/>
      <c r="AAJ23" s="148"/>
      <c r="AAK23" s="148"/>
      <c r="AAL23" s="148"/>
      <c r="AAM23" s="148"/>
      <c r="AAN23" s="148"/>
      <c r="AAO23" s="148"/>
      <c r="AAP23" s="148"/>
      <c r="AAQ23" s="148"/>
      <c r="AAR23" s="148"/>
      <c r="AAS23" s="148"/>
      <c r="AAT23" s="148"/>
      <c r="AAU23" s="148"/>
      <c r="AAV23" s="148"/>
      <c r="AAW23" s="148"/>
      <c r="AAX23" s="148"/>
      <c r="AAY23" s="148"/>
      <c r="AAZ23" s="148"/>
      <c r="ABA23" s="148"/>
      <c r="ABB23" s="148"/>
      <c r="ABC23" s="148"/>
      <c r="ABD23" s="148"/>
      <c r="ABE23" s="148"/>
      <c r="ABF23" s="148"/>
      <c r="ABG23" s="148"/>
      <c r="ABH23" s="148"/>
      <c r="ABI23" s="148"/>
      <c r="ABJ23" s="148"/>
      <c r="ABK23" s="148"/>
      <c r="ABL23" s="148"/>
      <c r="ABM23" s="148"/>
      <c r="ABN23" s="148"/>
      <c r="ABO23" s="148"/>
      <c r="ABP23" s="148"/>
      <c r="ABQ23" s="148"/>
      <c r="ABR23" s="148"/>
      <c r="ABS23" s="148"/>
      <c r="ABT23" s="148"/>
      <c r="ABU23" s="148"/>
      <c r="ABV23" s="148"/>
      <c r="ABW23" s="148"/>
      <c r="ABX23" s="148"/>
      <c r="ABY23" s="148"/>
      <c r="ABZ23" s="148"/>
      <c r="ACA23" s="148"/>
      <c r="ACB23" s="148"/>
      <c r="ACC23" s="148"/>
      <c r="ACD23" s="148"/>
      <c r="ACE23" s="148"/>
      <c r="ACF23" s="148"/>
      <c r="ACG23" s="148"/>
      <c r="ACH23" s="148"/>
      <c r="ACI23" s="148"/>
      <c r="ACJ23" s="148"/>
      <c r="ACK23" s="148"/>
      <c r="ACL23" s="148"/>
      <c r="ACM23" s="148"/>
      <c r="ACN23" s="148"/>
      <c r="ACO23" s="148"/>
      <c r="ACP23" s="148"/>
      <c r="ACQ23" s="148"/>
      <c r="ACR23" s="148"/>
      <c r="ACS23" s="148"/>
      <c r="ACT23" s="148"/>
      <c r="ACU23" s="148"/>
      <c r="ACV23" s="148"/>
      <c r="ACW23" s="148"/>
      <c r="ACX23" s="148"/>
      <c r="ACY23" s="148"/>
      <c r="ACZ23" s="148"/>
      <c r="ADA23" s="148"/>
      <c r="ADB23" s="148"/>
      <c r="ADC23" s="148"/>
      <c r="ADD23" s="148"/>
      <c r="ADE23" s="148"/>
      <c r="ADF23" s="148"/>
      <c r="ADG23" s="148"/>
      <c r="ADH23" s="148"/>
      <c r="ADI23" s="148"/>
      <c r="ADJ23" s="148"/>
      <c r="ADK23" s="148"/>
      <c r="ADL23" s="148"/>
      <c r="ADM23" s="148"/>
      <c r="ADN23" s="148"/>
      <c r="ADO23" s="148"/>
      <c r="ADP23" s="148"/>
      <c r="ADQ23" s="148"/>
      <c r="ADR23" s="148"/>
      <c r="ADS23" s="148"/>
      <c r="ADT23" s="148"/>
      <c r="ADU23" s="148"/>
      <c r="ADV23" s="148"/>
      <c r="ADW23" s="148"/>
      <c r="ADX23" s="148"/>
      <c r="ADY23" s="148"/>
      <c r="ADZ23" s="148"/>
      <c r="AEA23" s="148"/>
      <c r="AEB23" s="148"/>
      <c r="AEC23" s="148"/>
      <c r="AED23" s="148"/>
      <c r="AEE23" s="148"/>
      <c r="AEF23" s="148"/>
      <c r="AEG23" s="148"/>
      <c r="AEH23" s="148"/>
      <c r="AEI23" s="148"/>
      <c r="AEJ23" s="148"/>
      <c r="AEK23" s="148"/>
      <c r="AEL23" s="148"/>
      <c r="AEM23" s="148"/>
      <c r="AEN23" s="148"/>
      <c r="AEO23" s="148"/>
      <c r="AEP23" s="148"/>
      <c r="AEQ23" s="148"/>
      <c r="AER23" s="148"/>
      <c r="AES23" s="148"/>
      <c r="AET23" s="148"/>
      <c r="AEU23" s="148"/>
      <c r="AEV23" s="148"/>
      <c r="AEW23" s="148"/>
      <c r="AEX23" s="148"/>
      <c r="AEY23" s="148"/>
      <c r="AEZ23" s="148"/>
      <c r="AFA23" s="148"/>
      <c r="AFB23" s="148"/>
      <c r="AFC23" s="148"/>
      <c r="AFD23" s="148"/>
      <c r="AFE23" s="148"/>
      <c r="AFF23" s="148"/>
      <c r="AFG23" s="148"/>
      <c r="AFH23" s="148"/>
      <c r="AFI23" s="148"/>
      <c r="AFJ23" s="148"/>
      <c r="AFK23" s="148"/>
      <c r="AFL23" s="148"/>
      <c r="AFM23" s="148"/>
      <c r="AFN23" s="148"/>
      <c r="AFO23" s="148"/>
      <c r="AFP23" s="148"/>
      <c r="AFQ23" s="148"/>
      <c r="AFR23" s="148"/>
      <c r="AFS23" s="148"/>
      <c r="AFT23" s="148"/>
      <c r="AFU23" s="148"/>
      <c r="AFV23" s="148"/>
      <c r="AFW23" s="148"/>
      <c r="AFX23" s="148"/>
      <c r="AFY23" s="148"/>
      <c r="AFZ23" s="148"/>
      <c r="AGA23" s="148"/>
      <c r="AGB23" s="148"/>
      <c r="AGC23" s="148"/>
      <c r="AGD23" s="148"/>
      <c r="AGE23" s="148"/>
      <c r="AGF23" s="148"/>
      <c r="AGG23" s="148"/>
      <c r="AGH23" s="148"/>
      <c r="AGI23" s="148"/>
      <c r="AGJ23" s="148"/>
      <c r="AGK23" s="148"/>
      <c r="AGL23" s="148"/>
      <c r="AGM23" s="148"/>
      <c r="AGN23" s="148"/>
      <c r="AGO23" s="148"/>
      <c r="AGP23" s="148"/>
      <c r="AGQ23" s="148"/>
      <c r="AGR23" s="148"/>
      <c r="AGS23" s="148"/>
      <c r="AGT23" s="148"/>
      <c r="AGU23" s="148"/>
      <c r="AGV23" s="148"/>
      <c r="AGW23" s="148"/>
      <c r="AGX23" s="148"/>
      <c r="AGY23" s="148"/>
      <c r="AGZ23" s="148"/>
      <c r="AHA23" s="148"/>
      <c r="AHB23" s="148"/>
      <c r="AHC23" s="148"/>
      <c r="AHD23" s="148"/>
      <c r="AHE23" s="148"/>
      <c r="AHF23" s="148"/>
      <c r="AHG23" s="148"/>
      <c r="AHH23" s="148"/>
      <c r="AHI23" s="148"/>
      <c r="AHJ23" s="148"/>
      <c r="AHK23" s="148"/>
      <c r="AHL23" s="148"/>
      <c r="AHM23" s="148"/>
      <c r="AHN23" s="148"/>
      <c r="AHO23" s="148"/>
      <c r="AHP23" s="148"/>
      <c r="AHQ23" s="148"/>
      <c r="AHR23" s="148"/>
      <c r="AHS23" s="148"/>
      <c r="AHT23" s="148"/>
      <c r="AHU23" s="148"/>
      <c r="AHV23" s="148"/>
      <c r="AHW23" s="148"/>
      <c r="AHX23" s="148"/>
      <c r="AHY23" s="148"/>
      <c r="AHZ23" s="148"/>
      <c r="AIA23" s="148"/>
      <c r="AIB23" s="148"/>
      <c r="AIC23" s="148"/>
      <c r="AID23" s="148"/>
      <c r="AIE23" s="148"/>
      <c r="AIF23" s="148"/>
      <c r="AIG23" s="148"/>
      <c r="AIH23" s="148"/>
      <c r="AII23" s="148"/>
      <c r="AIJ23" s="148"/>
      <c r="AIK23" s="148"/>
      <c r="AIL23" s="148"/>
      <c r="AIM23" s="148"/>
      <c r="AIN23" s="148"/>
      <c r="AIO23" s="148"/>
      <c r="AIP23" s="148"/>
      <c r="AIQ23" s="148"/>
      <c r="AIR23" s="148"/>
      <c r="AIS23" s="148"/>
      <c r="AIT23" s="148"/>
      <c r="AIU23" s="148"/>
      <c r="AIV23" s="148"/>
      <c r="AIW23" s="148"/>
      <c r="AIX23" s="148"/>
      <c r="AIY23" s="148"/>
      <c r="AIZ23" s="148"/>
      <c r="AJA23" s="148"/>
      <c r="AJB23" s="148"/>
      <c r="AJC23" s="148"/>
      <c r="AJD23" s="148"/>
      <c r="AJE23" s="148"/>
      <c r="AJF23" s="148"/>
      <c r="AJG23" s="148"/>
      <c r="AJH23" s="148"/>
      <c r="AJI23" s="148"/>
      <c r="AJJ23" s="148"/>
      <c r="AJK23" s="148"/>
      <c r="AJL23" s="148"/>
      <c r="AJM23" s="148"/>
      <c r="AJN23" s="148"/>
      <c r="AJO23" s="148"/>
      <c r="AJP23" s="148"/>
      <c r="AJQ23" s="148"/>
      <c r="AJR23" s="148"/>
      <c r="AJS23" s="148"/>
      <c r="AJT23" s="148"/>
      <c r="AJU23" s="148"/>
      <c r="AJV23" s="148"/>
      <c r="AJW23" s="148"/>
      <c r="AJX23" s="148"/>
      <c r="AJY23" s="148"/>
      <c r="AJZ23" s="148"/>
      <c r="AKA23" s="148"/>
      <c r="AKB23" s="148"/>
      <c r="AKC23" s="148"/>
      <c r="AKD23" s="148"/>
      <c r="AKE23" s="148"/>
      <c r="AKF23" s="148"/>
      <c r="AKG23" s="148"/>
      <c r="AKH23" s="148"/>
      <c r="AKI23" s="148"/>
      <c r="AKJ23" s="148"/>
      <c r="AKK23" s="148"/>
      <c r="AKL23" s="148"/>
      <c r="AKM23" s="148"/>
      <c r="AKN23" s="148"/>
      <c r="AKO23" s="148"/>
      <c r="AKP23" s="148"/>
      <c r="AKQ23" s="148"/>
      <c r="AKR23" s="148"/>
      <c r="AKS23" s="148"/>
      <c r="AKT23" s="148"/>
      <c r="AKU23" s="148"/>
      <c r="AKV23" s="148"/>
      <c r="AKW23" s="148"/>
      <c r="AKX23" s="148"/>
      <c r="AKY23" s="148"/>
      <c r="AKZ23" s="148"/>
      <c r="ALA23" s="148"/>
      <c r="ALB23" s="148"/>
      <c r="ALC23" s="148"/>
      <c r="ALD23" s="148"/>
      <c r="ALE23" s="148"/>
      <c r="ALF23" s="148"/>
      <c r="ALG23" s="148"/>
      <c r="ALH23" s="148"/>
    </row>
    <row r="24" spans="1:996" s="139" customFormat="1" x14ac:dyDescent="0.25">
      <c r="A24" s="149" t="s">
        <v>201</v>
      </c>
      <c r="B24" s="150" t="s">
        <v>202</v>
      </c>
      <c r="C24" s="146" t="s">
        <v>31</v>
      </c>
      <c r="D24" s="147" t="s">
        <v>35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  <c r="II24" s="148"/>
      <c r="IJ24" s="148"/>
      <c r="IK24" s="148"/>
      <c r="IL24" s="148"/>
      <c r="IM24" s="148"/>
      <c r="IN24" s="148"/>
      <c r="IO24" s="148"/>
      <c r="IP24" s="148"/>
      <c r="IQ24" s="148"/>
      <c r="IR24" s="148"/>
      <c r="IS24" s="148"/>
      <c r="IT24" s="148"/>
      <c r="IU24" s="148"/>
      <c r="IV24" s="148"/>
      <c r="IW24" s="148"/>
      <c r="IX24" s="148"/>
      <c r="IY24" s="148"/>
      <c r="IZ24" s="148"/>
      <c r="JA24" s="148"/>
      <c r="JB24" s="148"/>
      <c r="JC24" s="148"/>
      <c r="JD24" s="148"/>
      <c r="JE24" s="148"/>
      <c r="JF24" s="148"/>
      <c r="JG24" s="148"/>
      <c r="JH24" s="148"/>
      <c r="JI24" s="148"/>
      <c r="JJ24" s="148"/>
      <c r="JK24" s="148"/>
      <c r="JL24" s="148"/>
      <c r="JM24" s="148"/>
      <c r="JN24" s="148"/>
      <c r="JO24" s="148"/>
      <c r="JP24" s="148"/>
      <c r="JQ24" s="148"/>
      <c r="JR24" s="148"/>
      <c r="JS24" s="148"/>
      <c r="JT24" s="148"/>
      <c r="JU24" s="148"/>
      <c r="JV24" s="148"/>
      <c r="JW24" s="148"/>
      <c r="JX24" s="148"/>
      <c r="JY24" s="148"/>
      <c r="JZ24" s="148"/>
      <c r="KA24" s="148"/>
      <c r="KB24" s="148"/>
      <c r="KC24" s="148"/>
      <c r="KD24" s="148"/>
      <c r="KE24" s="148"/>
      <c r="KF24" s="148"/>
      <c r="KG24" s="148"/>
      <c r="KH24" s="148"/>
      <c r="KI24" s="148"/>
      <c r="KJ24" s="148"/>
      <c r="KK24" s="148"/>
      <c r="KL24" s="148"/>
      <c r="KM24" s="148"/>
      <c r="KN24" s="148"/>
      <c r="KO24" s="148"/>
      <c r="KP24" s="148"/>
      <c r="KQ24" s="148"/>
      <c r="KR24" s="148"/>
      <c r="KS24" s="148"/>
      <c r="KT24" s="148"/>
      <c r="KU24" s="148"/>
      <c r="KV24" s="148"/>
      <c r="KW24" s="148"/>
      <c r="KX24" s="148"/>
      <c r="KY24" s="148"/>
      <c r="KZ24" s="148"/>
      <c r="LA24" s="148"/>
      <c r="LB24" s="148"/>
      <c r="LC24" s="148"/>
      <c r="LD24" s="148"/>
      <c r="LE24" s="148"/>
      <c r="LF24" s="148"/>
      <c r="LG24" s="148"/>
      <c r="LH24" s="148"/>
      <c r="LI24" s="148"/>
      <c r="LJ24" s="148"/>
      <c r="LK24" s="148"/>
      <c r="LL24" s="148"/>
      <c r="LM24" s="148"/>
      <c r="LN24" s="148"/>
      <c r="LO24" s="148"/>
      <c r="LP24" s="148"/>
      <c r="LQ24" s="148"/>
      <c r="LR24" s="148"/>
      <c r="LS24" s="148"/>
      <c r="LT24" s="148"/>
      <c r="LU24" s="148"/>
      <c r="LV24" s="148"/>
      <c r="LW24" s="148"/>
      <c r="LX24" s="148"/>
      <c r="LY24" s="148"/>
      <c r="LZ24" s="148"/>
      <c r="MA24" s="148"/>
      <c r="MB24" s="148"/>
      <c r="MC24" s="148"/>
      <c r="MD24" s="148"/>
      <c r="ME24" s="148"/>
      <c r="MF24" s="148"/>
      <c r="MG24" s="148"/>
      <c r="MH24" s="148"/>
      <c r="MI24" s="148"/>
      <c r="MJ24" s="148"/>
      <c r="MK24" s="148"/>
      <c r="ML24" s="148"/>
      <c r="MM24" s="148"/>
      <c r="MN24" s="148"/>
      <c r="MO24" s="148"/>
      <c r="MP24" s="148"/>
      <c r="MQ24" s="148"/>
      <c r="MR24" s="148"/>
      <c r="MS24" s="148"/>
      <c r="MT24" s="148"/>
      <c r="MU24" s="148"/>
      <c r="MV24" s="148"/>
      <c r="MW24" s="148"/>
      <c r="MX24" s="148"/>
      <c r="MY24" s="148"/>
      <c r="MZ24" s="148"/>
      <c r="NA24" s="148"/>
      <c r="NB24" s="148"/>
      <c r="NC24" s="148"/>
      <c r="ND24" s="148"/>
      <c r="NE24" s="148"/>
      <c r="NF24" s="148"/>
      <c r="NG24" s="148"/>
      <c r="NH24" s="148"/>
      <c r="NI24" s="148"/>
      <c r="NJ24" s="148"/>
      <c r="NK24" s="148"/>
      <c r="NL24" s="148"/>
      <c r="NM24" s="148"/>
      <c r="NN24" s="148"/>
      <c r="NO24" s="148"/>
      <c r="NP24" s="148"/>
      <c r="NQ24" s="148"/>
      <c r="NR24" s="148"/>
      <c r="NS24" s="148"/>
      <c r="NT24" s="148"/>
      <c r="NU24" s="148"/>
      <c r="NV24" s="148"/>
      <c r="NW24" s="148"/>
      <c r="NX24" s="148"/>
      <c r="NY24" s="148"/>
      <c r="NZ24" s="148"/>
      <c r="OA24" s="148"/>
      <c r="OB24" s="148"/>
      <c r="OC24" s="148"/>
      <c r="OD24" s="148"/>
      <c r="OE24" s="148"/>
      <c r="OF24" s="148"/>
      <c r="OG24" s="148"/>
      <c r="OH24" s="148"/>
      <c r="OI24" s="148"/>
      <c r="OJ24" s="148"/>
      <c r="OK24" s="148"/>
      <c r="OL24" s="148"/>
      <c r="OM24" s="148"/>
      <c r="ON24" s="148"/>
      <c r="OO24" s="148"/>
      <c r="OP24" s="148"/>
      <c r="OQ24" s="148"/>
      <c r="OR24" s="148"/>
      <c r="OS24" s="148"/>
      <c r="OT24" s="148"/>
      <c r="OU24" s="148"/>
      <c r="OV24" s="148"/>
      <c r="OW24" s="148"/>
      <c r="OX24" s="148"/>
      <c r="OY24" s="148"/>
      <c r="OZ24" s="148"/>
      <c r="PA24" s="148"/>
      <c r="PB24" s="148"/>
      <c r="PC24" s="148"/>
      <c r="PD24" s="148"/>
      <c r="PE24" s="148"/>
      <c r="PF24" s="148"/>
      <c r="PG24" s="148"/>
      <c r="PH24" s="148"/>
      <c r="PI24" s="148"/>
      <c r="PJ24" s="148"/>
      <c r="PK24" s="148"/>
      <c r="PL24" s="148"/>
      <c r="PM24" s="148"/>
      <c r="PN24" s="148"/>
      <c r="PO24" s="148"/>
      <c r="PP24" s="148"/>
      <c r="PQ24" s="148"/>
      <c r="PR24" s="148"/>
      <c r="PS24" s="148"/>
      <c r="PT24" s="148"/>
      <c r="PU24" s="148"/>
      <c r="PV24" s="148"/>
      <c r="PW24" s="148"/>
      <c r="PX24" s="148"/>
      <c r="PY24" s="148"/>
      <c r="PZ24" s="148"/>
      <c r="QA24" s="148"/>
      <c r="QB24" s="148"/>
      <c r="QC24" s="148"/>
      <c r="QD24" s="148"/>
      <c r="QE24" s="148"/>
      <c r="QF24" s="148"/>
      <c r="QG24" s="148"/>
      <c r="QH24" s="148"/>
      <c r="QI24" s="148"/>
      <c r="QJ24" s="148"/>
      <c r="QK24" s="148"/>
      <c r="QL24" s="148"/>
      <c r="QM24" s="148"/>
      <c r="QN24" s="148"/>
      <c r="QO24" s="148"/>
      <c r="QP24" s="148"/>
      <c r="QQ24" s="148"/>
      <c r="QR24" s="148"/>
      <c r="QS24" s="148"/>
      <c r="QT24" s="148"/>
      <c r="QU24" s="148"/>
      <c r="QV24" s="148"/>
      <c r="QW24" s="148"/>
      <c r="QX24" s="148"/>
      <c r="QY24" s="148"/>
      <c r="QZ24" s="148"/>
      <c r="RA24" s="148"/>
      <c r="RB24" s="148"/>
      <c r="RC24" s="148"/>
      <c r="RD24" s="148"/>
      <c r="RE24" s="148"/>
      <c r="RF24" s="148"/>
      <c r="RG24" s="148"/>
      <c r="RH24" s="148"/>
      <c r="RI24" s="148"/>
      <c r="RJ24" s="148"/>
      <c r="RK24" s="148"/>
      <c r="RL24" s="148"/>
      <c r="RM24" s="148"/>
      <c r="RN24" s="148"/>
      <c r="RO24" s="148"/>
      <c r="RP24" s="148"/>
      <c r="RQ24" s="148"/>
      <c r="RR24" s="148"/>
      <c r="RS24" s="148"/>
      <c r="RT24" s="148"/>
      <c r="RU24" s="148"/>
      <c r="RV24" s="148"/>
      <c r="RW24" s="148"/>
      <c r="RX24" s="148"/>
      <c r="RY24" s="148"/>
      <c r="RZ24" s="148"/>
      <c r="SA24" s="148"/>
      <c r="SB24" s="148"/>
      <c r="SC24" s="148"/>
      <c r="SD24" s="148"/>
      <c r="SE24" s="148"/>
      <c r="SF24" s="148"/>
      <c r="SG24" s="148"/>
      <c r="SH24" s="148"/>
      <c r="SI24" s="148"/>
      <c r="SJ24" s="148"/>
      <c r="SK24" s="148"/>
      <c r="SL24" s="148"/>
      <c r="SM24" s="148"/>
      <c r="SN24" s="148"/>
      <c r="SO24" s="148"/>
      <c r="SP24" s="148"/>
      <c r="SQ24" s="148"/>
      <c r="SR24" s="148"/>
      <c r="SS24" s="148"/>
      <c r="ST24" s="148"/>
      <c r="SU24" s="148"/>
      <c r="SV24" s="148"/>
      <c r="SW24" s="148"/>
      <c r="SX24" s="148"/>
      <c r="SY24" s="148"/>
      <c r="SZ24" s="148"/>
      <c r="TA24" s="148"/>
      <c r="TB24" s="148"/>
      <c r="TC24" s="148"/>
      <c r="TD24" s="148"/>
      <c r="TE24" s="148"/>
      <c r="TF24" s="148"/>
      <c r="TG24" s="148"/>
      <c r="TH24" s="148"/>
      <c r="TI24" s="148"/>
      <c r="TJ24" s="148"/>
      <c r="TK24" s="148"/>
      <c r="TL24" s="148"/>
      <c r="TM24" s="148"/>
      <c r="TN24" s="148"/>
      <c r="TO24" s="148"/>
      <c r="TP24" s="148"/>
      <c r="TQ24" s="148"/>
      <c r="TR24" s="148"/>
      <c r="TS24" s="148"/>
      <c r="TT24" s="148"/>
      <c r="TU24" s="148"/>
      <c r="TV24" s="148"/>
      <c r="TW24" s="148"/>
      <c r="TX24" s="148"/>
      <c r="TY24" s="148"/>
      <c r="TZ24" s="148"/>
      <c r="UA24" s="148"/>
      <c r="UB24" s="148"/>
      <c r="UC24" s="148"/>
      <c r="UD24" s="148"/>
      <c r="UE24" s="148"/>
      <c r="UF24" s="148"/>
      <c r="UG24" s="148"/>
      <c r="UH24" s="148"/>
      <c r="UI24" s="148"/>
      <c r="UJ24" s="148"/>
      <c r="UK24" s="148"/>
      <c r="UL24" s="148"/>
      <c r="UM24" s="148"/>
      <c r="UN24" s="148"/>
      <c r="UO24" s="148"/>
      <c r="UP24" s="148"/>
      <c r="UQ24" s="148"/>
      <c r="UR24" s="148"/>
      <c r="US24" s="148"/>
      <c r="UT24" s="148"/>
      <c r="UU24" s="148"/>
      <c r="UV24" s="148"/>
      <c r="UW24" s="148"/>
      <c r="UX24" s="148"/>
      <c r="UY24" s="148"/>
      <c r="UZ24" s="148"/>
      <c r="VA24" s="148"/>
      <c r="VB24" s="148"/>
      <c r="VC24" s="148"/>
      <c r="VD24" s="148"/>
      <c r="VE24" s="148"/>
      <c r="VF24" s="148"/>
      <c r="VG24" s="148"/>
      <c r="VH24" s="148"/>
      <c r="VI24" s="148"/>
      <c r="VJ24" s="148"/>
      <c r="VK24" s="148"/>
      <c r="VL24" s="148"/>
      <c r="VM24" s="148"/>
      <c r="VN24" s="148"/>
      <c r="VO24" s="148"/>
      <c r="VP24" s="148"/>
      <c r="VQ24" s="148"/>
      <c r="VR24" s="148"/>
      <c r="VS24" s="148"/>
      <c r="VT24" s="148"/>
      <c r="VU24" s="148"/>
      <c r="VV24" s="148"/>
      <c r="VW24" s="148"/>
      <c r="VX24" s="148"/>
      <c r="VY24" s="148"/>
      <c r="VZ24" s="148"/>
      <c r="WA24" s="148"/>
      <c r="WB24" s="148"/>
      <c r="WC24" s="148"/>
      <c r="WD24" s="148"/>
      <c r="WE24" s="148"/>
      <c r="WF24" s="148"/>
      <c r="WG24" s="148"/>
      <c r="WH24" s="148"/>
      <c r="WI24" s="148"/>
      <c r="WJ24" s="148"/>
      <c r="WK24" s="148"/>
      <c r="WL24" s="148"/>
      <c r="WM24" s="148"/>
      <c r="WN24" s="148"/>
      <c r="WO24" s="148"/>
      <c r="WP24" s="148"/>
      <c r="WQ24" s="148"/>
      <c r="WR24" s="148"/>
      <c r="WS24" s="148"/>
      <c r="WT24" s="148"/>
      <c r="WU24" s="148"/>
      <c r="WV24" s="148"/>
      <c r="WW24" s="148"/>
      <c r="WX24" s="148"/>
      <c r="WY24" s="148"/>
      <c r="WZ24" s="148"/>
      <c r="XA24" s="148"/>
      <c r="XB24" s="148"/>
      <c r="XC24" s="148"/>
      <c r="XD24" s="148"/>
      <c r="XE24" s="148"/>
      <c r="XF24" s="148"/>
      <c r="XG24" s="148"/>
      <c r="XH24" s="148"/>
      <c r="XI24" s="148"/>
      <c r="XJ24" s="148"/>
      <c r="XK24" s="148"/>
      <c r="XL24" s="148"/>
      <c r="XM24" s="148"/>
      <c r="XN24" s="148"/>
      <c r="XO24" s="148"/>
      <c r="XP24" s="148"/>
      <c r="XQ24" s="148"/>
      <c r="XR24" s="148"/>
      <c r="XS24" s="148"/>
      <c r="XT24" s="148"/>
      <c r="XU24" s="148"/>
      <c r="XV24" s="148"/>
      <c r="XW24" s="148"/>
      <c r="XX24" s="148"/>
      <c r="XY24" s="148"/>
      <c r="XZ24" s="148"/>
      <c r="YA24" s="148"/>
      <c r="YB24" s="148"/>
      <c r="YC24" s="148"/>
      <c r="YD24" s="148"/>
      <c r="YE24" s="148"/>
      <c r="YF24" s="148"/>
      <c r="YG24" s="148"/>
      <c r="YH24" s="148"/>
      <c r="YI24" s="148"/>
      <c r="YJ24" s="148"/>
      <c r="YK24" s="148"/>
      <c r="YL24" s="148"/>
      <c r="YM24" s="148"/>
      <c r="YN24" s="148"/>
      <c r="YO24" s="148"/>
      <c r="YP24" s="148"/>
      <c r="YQ24" s="148"/>
      <c r="YR24" s="148"/>
      <c r="YS24" s="148"/>
      <c r="YT24" s="148"/>
      <c r="YU24" s="148"/>
      <c r="YV24" s="148"/>
      <c r="YW24" s="148"/>
      <c r="YX24" s="148"/>
      <c r="YY24" s="148"/>
      <c r="YZ24" s="148"/>
      <c r="ZA24" s="148"/>
      <c r="ZB24" s="148"/>
      <c r="ZC24" s="148"/>
      <c r="ZD24" s="148"/>
      <c r="ZE24" s="148"/>
      <c r="ZF24" s="148"/>
      <c r="ZG24" s="148"/>
      <c r="ZH24" s="148"/>
      <c r="ZI24" s="148"/>
      <c r="ZJ24" s="148"/>
      <c r="ZK24" s="148"/>
      <c r="ZL24" s="148"/>
      <c r="ZM24" s="148"/>
      <c r="ZN24" s="148"/>
      <c r="ZO24" s="148"/>
      <c r="ZP24" s="148"/>
      <c r="ZQ24" s="148"/>
      <c r="ZR24" s="148"/>
      <c r="ZS24" s="148"/>
      <c r="ZT24" s="148"/>
      <c r="ZU24" s="148"/>
      <c r="ZV24" s="148"/>
      <c r="ZW24" s="148"/>
      <c r="ZX24" s="148"/>
      <c r="ZY24" s="148"/>
      <c r="ZZ24" s="148"/>
      <c r="AAA24" s="148"/>
      <c r="AAB24" s="148"/>
      <c r="AAC24" s="148"/>
      <c r="AAD24" s="148"/>
      <c r="AAE24" s="148"/>
      <c r="AAF24" s="148"/>
      <c r="AAG24" s="148"/>
      <c r="AAH24" s="148"/>
      <c r="AAI24" s="148"/>
      <c r="AAJ24" s="148"/>
      <c r="AAK24" s="148"/>
      <c r="AAL24" s="148"/>
      <c r="AAM24" s="148"/>
      <c r="AAN24" s="148"/>
      <c r="AAO24" s="148"/>
      <c r="AAP24" s="148"/>
      <c r="AAQ24" s="148"/>
      <c r="AAR24" s="148"/>
      <c r="AAS24" s="148"/>
      <c r="AAT24" s="148"/>
      <c r="AAU24" s="148"/>
      <c r="AAV24" s="148"/>
      <c r="AAW24" s="148"/>
      <c r="AAX24" s="148"/>
      <c r="AAY24" s="148"/>
      <c r="AAZ24" s="148"/>
      <c r="ABA24" s="148"/>
      <c r="ABB24" s="148"/>
      <c r="ABC24" s="148"/>
      <c r="ABD24" s="148"/>
      <c r="ABE24" s="148"/>
      <c r="ABF24" s="148"/>
      <c r="ABG24" s="148"/>
      <c r="ABH24" s="148"/>
      <c r="ABI24" s="148"/>
      <c r="ABJ24" s="148"/>
      <c r="ABK24" s="148"/>
      <c r="ABL24" s="148"/>
      <c r="ABM24" s="148"/>
      <c r="ABN24" s="148"/>
      <c r="ABO24" s="148"/>
      <c r="ABP24" s="148"/>
      <c r="ABQ24" s="148"/>
      <c r="ABR24" s="148"/>
      <c r="ABS24" s="148"/>
      <c r="ABT24" s="148"/>
      <c r="ABU24" s="148"/>
      <c r="ABV24" s="148"/>
      <c r="ABW24" s="148"/>
      <c r="ABX24" s="148"/>
      <c r="ABY24" s="148"/>
      <c r="ABZ24" s="148"/>
      <c r="ACA24" s="148"/>
      <c r="ACB24" s="148"/>
      <c r="ACC24" s="148"/>
      <c r="ACD24" s="148"/>
      <c r="ACE24" s="148"/>
      <c r="ACF24" s="148"/>
      <c r="ACG24" s="148"/>
      <c r="ACH24" s="148"/>
      <c r="ACI24" s="148"/>
      <c r="ACJ24" s="148"/>
      <c r="ACK24" s="148"/>
      <c r="ACL24" s="148"/>
      <c r="ACM24" s="148"/>
      <c r="ACN24" s="148"/>
      <c r="ACO24" s="148"/>
      <c r="ACP24" s="148"/>
      <c r="ACQ24" s="148"/>
      <c r="ACR24" s="148"/>
      <c r="ACS24" s="148"/>
      <c r="ACT24" s="148"/>
      <c r="ACU24" s="148"/>
      <c r="ACV24" s="148"/>
      <c r="ACW24" s="148"/>
      <c r="ACX24" s="148"/>
      <c r="ACY24" s="148"/>
      <c r="ACZ24" s="148"/>
      <c r="ADA24" s="148"/>
      <c r="ADB24" s="148"/>
      <c r="ADC24" s="148"/>
      <c r="ADD24" s="148"/>
      <c r="ADE24" s="148"/>
      <c r="ADF24" s="148"/>
      <c r="ADG24" s="148"/>
      <c r="ADH24" s="148"/>
      <c r="ADI24" s="148"/>
      <c r="ADJ24" s="148"/>
      <c r="ADK24" s="148"/>
      <c r="ADL24" s="148"/>
      <c r="ADM24" s="148"/>
      <c r="ADN24" s="148"/>
      <c r="ADO24" s="148"/>
      <c r="ADP24" s="148"/>
      <c r="ADQ24" s="148"/>
      <c r="ADR24" s="148"/>
      <c r="ADS24" s="148"/>
      <c r="ADT24" s="148"/>
      <c r="ADU24" s="148"/>
      <c r="ADV24" s="148"/>
      <c r="ADW24" s="148"/>
      <c r="ADX24" s="148"/>
      <c r="ADY24" s="148"/>
      <c r="ADZ24" s="148"/>
      <c r="AEA24" s="148"/>
      <c r="AEB24" s="148"/>
      <c r="AEC24" s="148"/>
      <c r="AED24" s="148"/>
      <c r="AEE24" s="148"/>
      <c r="AEF24" s="148"/>
      <c r="AEG24" s="148"/>
      <c r="AEH24" s="148"/>
      <c r="AEI24" s="148"/>
      <c r="AEJ24" s="148"/>
      <c r="AEK24" s="148"/>
      <c r="AEL24" s="148"/>
      <c r="AEM24" s="148"/>
      <c r="AEN24" s="148"/>
      <c r="AEO24" s="148"/>
      <c r="AEP24" s="148"/>
      <c r="AEQ24" s="148"/>
      <c r="AER24" s="148"/>
      <c r="AES24" s="148"/>
      <c r="AET24" s="148"/>
      <c r="AEU24" s="148"/>
      <c r="AEV24" s="148"/>
      <c r="AEW24" s="148"/>
      <c r="AEX24" s="148"/>
      <c r="AEY24" s="148"/>
      <c r="AEZ24" s="148"/>
      <c r="AFA24" s="148"/>
      <c r="AFB24" s="148"/>
      <c r="AFC24" s="148"/>
      <c r="AFD24" s="148"/>
      <c r="AFE24" s="148"/>
      <c r="AFF24" s="148"/>
      <c r="AFG24" s="148"/>
      <c r="AFH24" s="148"/>
      <c r="AFI24" s="148"/>
      <c r="AFJ24" s="148"/>
      <c r="AFK24" s="148"/>
      <c r="AFL24" s="148"/>
      <c r="AFM24" s="148"/>
      <c r="AFN24" s="148"/>
      <c r="AFO24" s="148"/>
      <c r="AFP24" s="148"/>
      <c r="AFQ24" s="148"/>
      <c r="AFR24" s="148"/>
      <c r="AFS24" s="148"/>
      <c r="AFT24" s="148"/>
      <c r="AFU24" s="148"/>
      <c r="AFV24" s="148"/>
      <c r="AFW24" s="148"/>
      <c r="AFX24" s="148"/>
      <c r="AFY24" s="148"/>
      <c r="AFZ24" s="148"/>
      <c r="AGA24" s="148"/>
      <c r="AGB24" s="148"/>
      <c r="AGC24" s="148"/>
      <c r="AGD24" s="148"/>
      <c r="AGE24" s="148"/>
      <c r="AGF24" s="148"/>
      <c r="AGG24" s="148"/>
      <c r="AGH24" s="148"/>
      <c r="AGI24" s="148"/>
      <c r="AGJ24" s="148"/>
      <c r="AGK24" s="148"/>
      <c r="AGL24" s="148"/>
      <c r="AGM24" s="148"/>
      <c r="AGN24" s="148"/>
      <c r="AGO24" s="148"/>
      <c r="AGP24" s="148"/>
      <c r="AGQ24" s="148"/>
      <c r="AGR24" s="148"/>
      <c r="AGS24" s="148"/>
      <c r="AGT24" s="148"/>
      <c r="AGU24" s="148"/>
      <c r="AGV24" s="148"/>
      <c r="AGW24" s="148"/>
      <c r="AGX24" s="148"/>
      <c r="AGY24" s="148"/>
      <c r="AGZ24" s="148"/>
      <c r="AHA24" s="148"/>
      <c r="AHB24" s="148"/>
      <c r="AHC24" s="148"/>
      <c r="AHD24" s="148"/>
      <c r="AHE24" s="148"/>
      <c r="AHF24" s="148"/>
      <c r="AHG24" s="148"/>
      <c r="AHH24" s="148"/>
      <c r="AHI24" s="148"/>
      <c r="AHJ24" s="148"/>
      <c r="AHK24" s="148"/>
      <c r="AHL24" s="148"/>
      <c r="AHM24" s="148"/>
      <c r="AHN24" s="148"/>
      <c r="AHO24" s="148"/>
      <c r="AHP24" s="148"/>
      <c r="AHQ24" s="148"/>
      <c r="AHR24" s="148"/>
      <c r="AHS24" s="148"/>
      <c r="AHT24" s="148"/>
      <c r="AHU24" s="148"/>
      <c r="AHV24" s="148"/>
      <c r="AHW24" s="148"/>
      <c r="AHX24" s="148"/>
      <c r="AHY24" s="148"/>
      <c r="AHZ24" s="148"/>
      <c r="AIA24" s="148"/>
      <c r="AIB24" s="148"/>
      <c r="AIC24" s="148"/>
      <c r="AID24" s="148"/>
      <c r="AIE24" s="148"/>
      <c r="AIF24" s="148"/>
      <c r="AIG24" s="148"/>
      <c r="AIH24" s="148"/>
      <c r="AII24" s="148"/>
      <c r="AIJ24" s="148"/>
      <c r="AIK24" s="148"/>
      <c r="AIL24" s="148"/>
      <c r="AIM24" s="148"/>
      <c r="AIN24" s="148"/>
      <c r="AIO24" s="148"/>
      <c r="AIP24" s="148"/>
      <c r="AIQ24" s="148"/>
      <c r="AIR24" s="148"/>
      <c r="AIS24" s="148"/>
      <c r="AIT24" s="148"/>
      <c r="AIU24" s="148"/>
      <c r="AIV24" s="148"/>
      <c r="AIW24" s="148"/>
      <c r="AIX24" s="148"/>
      <c r="AIY24" s="148"/>
      <c r="AIZ24" s="148"/>
      <c r="AJA24" s="148"/>
      <c r="AJB24" s="148"/>
      <c r="AJC24" s="148"/>
      <c r="AJD24" s="148"/>
      <c r="AJE24" s="148"/>
      <c r="AJF24" s="148"/>
      <c r="AJG24" s="148"/>
      <c r="AJH24" s="148"/>
      <c r="AJI24" s="148"/>
      <c r="AJJ24" s="148"/>
      <c r="AJK24" s="148"/>
      <c r="AJL24" s="148"/>
      <c r="AJM24" s="148"/>
      <c r="AJN24" s="148"/>
      <c r="AJO24" s="148"/>
      <c r="AJP24" s="148"/>
      <c r="AJQ24" s="148"/>
      <c r="AJR24" s="148"/>
      <c r="AJS24" s="148"/>
      <c r="AJT24" s="148"/>
      <c r="AJU24" s="148"/>
      <c r="AJV24" s="148"/>
      <c r="AJW24" s="148"/>
      <c r="AJX24" s="148"/>
      <c r="AJY24" s="148"/>
      <c r="AJZ24" s="148"/>
      <c r="AKA24" s="148"/>
      <c r="AKB24" s="148"/>
      <c r="AKC24" s="148"/>
      <c r="AKD24" s="148"/>
      <c r="AKE24" s="148"/>
      <c r="AKF24" s="148"/>
      <c r="AKG24" s="148"/>
      <c r="AKH24" s="148"/>
      <c r="AKI24" s="148"/>
      <c r="AKJ24" s="148"/>
      <c r="AKK24" s="148"/>
      <c r="AKL24" s="148"/>
      <c r="AKM24" s="148"/>
      <c r="AKN24" s="148"/>
      <c r="AKO24" s="148"/>
      <c r="AKP24" s="148"/>
      <c r="AKQ24" s="148"/>
      <c r="AKR24" s="148"/>
      <c r="AKS24" s="148"/>
      <c r="AKT24" s="148"/>
      <c r="AKU24" s="148"/>
      <c r="AKV24" s="148"/>
      <c r="AKW24" s="148"/>
      <c r="AKX24" s="148"/>
      <c r="AKY24" s="148"/>
      <c r="AKZ24" s="148"/>
      <c r="ALA24" s="148"/>
      <c r="ALB24" s="148"/>
      <c r="ALC24" s="148"/>
      <c r="ALD24" s="148"/>
      <c r="ALE24" s="148"/>
      <c r="ALF24" s="148"/>
      <c r="ALG24" s="148"/>
      <c r="ALH24" s="148"/>
    </row>
    <row r="25" spans="1:996" s="139" customFormat="1" x14ac:dyDescent="0.25">
      <c r="A25" s="151" t="s">
        <v>203</v>
      </c>
      <c r="B25" s="150" t="s">
        <v>204</v>
      </c>
      <c r="C25" s="152"/>
      <c r="D25" s="153" t="s">
        <v>34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  <c r="II25" s="148"/>
      <c r="IJ25" s="148"/>
      <c r="IK25" s="148"/>
      <c r="IL25" s="148"/>
      <c r="IM25" s="148"/>
      <c r="IN25" s="148"/>
      <c r="IO25" s="148"/>
      <c r="IP25" s="148"/>
      <c r="IQ25" s="148"/>
      <c r="IR25" s="148"/>
      <c r="IS25" s="148"/>
      <c r="IT25" s="148"/>
      <c r="IU25" s="148"/>
      <c r="IV25" s="148"/>
      <c r="IW25" s="148"/>
      <c r="IX25" s="148"/>
      <c r="IY25" s="148"/>
      <c r="IZ25" s="148"/>
      <c r="JA25" s="148"/>
      <c r="JB25" s="148"/>
      <c r="JC25" s="148"/>
      <c r="JD25" s="148"/>
      <c r="JE25" s="148"/>
      <c r="JF25" s="148"/>
      <c r="JG25" s="148"/>
      <c r="JH25" s="148"/>
      <c r="JI25" s="148"/>
      <c r="JJ25" s="148"/>
      <c r="JK25" s="148"/>
      <c r="JL25" s="148"/>
      <c r="JM25" s="148"/>
      <c r="JN25" s="148"/>
      <c r="JO25" s="148"/>
      <c r="JP25" s="148"/>
      <c r="JQ25" s="148"/>
      <c r="JR25" s="148"/>
      <c r="JS25" s="148"/>
      <c r="JT25" s="148"/>
      <c r="JU25" s="148"/>
      <c r="JV25" s="148"/>
      <c r="JW25" s="148"/>
      <c r="JX25" s="148"/>
      <c r="JY25" s="148"/>
      <c r="JZ25" s="148"/>
      <c r="KA25" s="148"/>
      <c r="KB25" s="148"/>
      <c r="KC25" s="148"/>
      <c r="KD25" s="148"/>
      <c r="KE25" s="148"/>
      <c r="KF25" s="148"/>
      <c r="KG25" s="148"/>
      <c r="KH25" s="148"/>
      <c r="KI25" s="148"/>
      <c r="KJ25" s="148"/>
      <c r="KK25" s="148"/>
      <c r="KL25" s="148"/>
      <c r="KM25" s="148"/>
      <c r="KN25" s="148"/>
      <c r="KO25" s="148"/>
      <c r="KP25" s="148"/>
      <c r="KQ25" s="148"/>
      <c r="KR25" s="148"/>
      <c r="KS25" s="148"/>
      <c r="KT25" s="148"/>
      <c r="KU25" s="148"/>
      <c r="KV25" s="148"/>
      <c r="KW25" s="148"/>
      <c r="KX25" s="148"/>
      <c r="KY25" s="148"/>
      <c r="KZ25" s="148"/>
      <c r="LA25" s="148"/>
      <c r="LB25" s="148"/>
      <c r="LC25" s="148"/>
      <c r="LD25" s="148"/>
      <c r="LE25" s="148"/>
      <c r="LF25" s="148"/>
      <c r="LG25" s="148"/>
      <c r="LH25" s="148"/>
      <c r="LI25" s="148"/>
      <c r="LJ25" s="148"/>
      <c r="LK25" s="148"/>
      <c r="LL25" s="148"/>
      <c r="LM25" s="148"/>
      <c r="LN25" s="148"/>
      <c r="LO25" s="148"/>
      <c r="LP25" s="148"/>
      <c r="LQ25" s="148"/>
      <c r="LR25" s="148"/>
      <c r="LS25" s="148"/>
      <c r="LT25" s="148"/>
      <c r="LU25" s="148"/>
      <c r="LV25" s="148"/>
      <c r="LW25" s="148"/>
      <c r="LX25" s="148"/>
      <c r="LY25" s="148"/>
      <c r="LZ25" s="148"/>
      <c r="MA25" s="148"/>
      <c r="MB25" s="148"/>
      <c r="MC25" s="148"/>
      <c r="MD25" s="148"/>
      <c r="ME25" s="148"/>
      <c r="MF25" s="148"/>
      <c r="MG25" s="148"/>
      <c r="MH25" s="148"/>
      <c r="MI25" s="148"/>
      <c r="MJ25" s="148"/>
      <c r="MK25" s="148"/>
      <c r="ML25" s="148"/>
      <c r="MM25" s="148"/>
      <c r="MN25" s="148"/>
      <c r="MO25" s="148"/>
      <c r="MP25" s="148"/>
      <c r="MQ25" s="148"/>
      <c r="MR25" s="148"/>
      <c r="MS25" s="148"/>
      <c r="MT25" s="148"/>
      <c r="MU25" s="148"/>
      <c r="MV25" s="148"/>
      <c r="MW25" s="148"/>
      <c r="MX25" s="148"/>
      <c r="MY25" s="148"/>
      <c r="MZ25" s="148"/>
      <c r="NA25" s="148"/>
      <c r="NB25" s="148"/>
      <c r="NC25" s="148"/>
      <c r="ND25" s="148"/>
      <c r="NE25" s="148"/>
      <c r="NF25" s="148"/>
      <c r="NG25" s="148"/>
      <c r="NH25" s="148"/>
      <c r="NI25" s="148"/>
      <c r="NJ25" s="148"/>
      <c r="NK25" s="148"/>
      <c r="NL25" s="148"/>
      <c r="NM25" s="148"/>
      <c r="NN25" s="148"/>
      <c r="NO25" s="148"/>
      <c r="NP25" s="148"/>
      <c r="NQ25" s="148"/>
      <c r="NR25" s="148"/>
      <c r="NS25" s="148"/>
      <c r="NT25" s="148"/>
      <c r="NU25" s="148"/>
      <c r="NV25" s="148"/>
      <c r="NW25" s="148"/>
      <c r="NX25" s="148"/>
      <c r="NY25" s="148"/>
      <c r="NZ25" s="148"/>
      <c r="OA25" s="148"/>
      <c r="OB25" s="148"/>
      <c r="OC25" s="148"/>
      <c r="OD25" s="148"/>
      <c r="OE25" s="148"/>
      <c r="OF25" s="148"/>
      <c r="OG25" s="148"/>
      <c r="OH25" s="148"/>
      <c r="OI25" s="148"/>
      <c r="OJ25" s="148"/>
      <c r="OK25" s="148"/>
      <c r="OL25" s="148"/>
      <c r="OM25" s="148"/>
      <c r="ON25" s="148"/>
      <c r="OO25" s="148"/>
      <c r="OP25" s="148"/>
      <c r="OQ25" s="148"/>
      <c r="OR25" s="148"/>
      <c r="OS25" s="148"/>
      <c r="OT25" s="148"/>
      <c r="OU25" s="148"/>
      <c r="OV25" s="148"/>
      <c r="OW25" s="148"/>
      <c r="OX25" s="148"/>
      <c r="OY25" s="148"/>
      <c r="OZ25" s="148"/>
      <c r="PA25" s="148"/>
      <c r="PB25" s="148"/>
      <c r="PC25" s="148"/>
      <c r="PD25" s="148"/>
      <c r="PE25" s="148"/>
      <c r="PF25" s="148"/>
      <c r="PG25" s="148"/>
      <c r="PH25" s="148"/>
      <c r="PI25" s="148"/>
      <c r="PJ25" s="148"/>
      <c r="PK25" s="148"/>
      <c r="PL25" s="148"/>
      <c r="PM25" s="148"/>
      <c r="PN25" s="148"/>
      <c r="PO25" s="148"/>
      <c r="PP25" s="148"/>
      <c r="PQ25" s="148"/>
      <c r="PR25" s="148"/>
      <c r="PS25" s="148"/>
      <c r="PT25" s="148"/>
      <c r="PU25" s="148"/>
      <c r="PV25" s="148"/>
      <c r="PW25" s="148"/>
      <c r="PX25" s="148"/>
      <c r="PY25" s="148"/>
      <c r="PZ25" s="148"/>
      <c r="QA25" s="148"/>
      <c r="QB25" s="148"/>
      <c r="QC25" s="148"/>
      <c r="QD25" s="148"/>
      <c r="QE25" s="148"/>
      <c r="QF25" s="148"/>
      <c r="QG25" s="148"/>
      <c r="QH25" s="148"/>
      <c r="QI25" s="148"/>
      <c r="QJ25" s="148"/>
      <c r="QK25" s="148"/>
      <c r="QL25" s="148"/>
      <c r="QM25" s="148"/>
      <c r="QN25" s="148"/>
      <c r="QO25" s="148"/>
      <c r="QP25" s="148"/>
      <c r="QQ25" s="148"/>
      <c r="QR25" s="148"/>
      <c r="QS25" s="148"/>
      <c r="QT25" s="148"/>
      <c r="QU25" s="148"/>
      <c r="QV25" s="148"/>
      <c r="QW25" s="148"/>
      <c r="QX25" s="148"/>
      <c r="QY25" s="148"/>
      <c r="QZ25" s="148"/>
      <c r="RA25" s="148"/>
      <c r="RB25" s="148"/>
      <c r="RC25" s="148"/>
      <c r="RD25" s="148"/>
      <c r="RE25" s="148"/>
      <c r="RF25" s="148"/>
      <c r="RG25" s="148"/>
      <c r="RH25" s="148"/>
      <c r="RI25" s="148"/>
      <c r="RJ25" s="148"/>
      <c r="RK25" s="148"/>
      <c r="RL25" s="148"/>
      <c r="RM25" s="148"/>
      <c r="RN25" s="148"/>
      <c r="RO25" s="148"/>
      <c r="RP25" s="148"/>
      <c r="RQ25" s="148"/>
      <c r="RR25" s="148"/>
      <c r="RS25" s="148"/>
      <c r="RT25" s="148"/>
      <c r="RU25" s="148"/>
      <c r="RV25" s="148"/>
      <c r="RW25" s="148"/>
      <c r="RX25" s="148"/>
      <c r="RY25" s="148"/>
      <c r="RZ25" s="148"/>
      <c r="SA25" s="148"/>
      <c r="SB25" s="148"/>
      <c r="SC25" s="148"/>
      <c r="SD25" s="148"/>
      <c r="SE25" s="148"/>
      <c r="SF25" s="148"/>
      <c r="SG25" s="148"/>
      <c r="SH25" s="148"/>
      <c r="SI25" s="148"/>
      <c r="SJ25" s="148"/>
      <c r="SK25" s="148"/>
      <c r="SL25" s="148"/>
      <c r="SM25" s="148"/>
      <c r="SN25" s="148"/>
      <c r="SO25" s="148"/>
      <c r="SP25" s="148"/>
      <c r="SQ25" s="148"/>
      <c r="SR25" s="148"/>
      <c r="SS25" s="148"/>
      <c r="ST25" s="148"/>
      <c r="SU25" s="148"/>
      <c r="SV25" s="148"/>
      <c r="SW25" s="148"/>
      <c r="SX25" s="148"/>
      <c r="SY25" s="148"/>
      <c r="SZ25" s="148"/>
      <c r="TA25" s="148"/>
      <c r="TB25" s="148"/>
      <c r="TC25" s="148"/>
      <c r="TD25" s="148"/>
      <c r="TE25" s="148"/>
      <c r="TF25" s="148"/>
      <c r="TG25" s="148"/>
      <c r="TH25" s="148"/>
      <c r="TI25" s="148"/>
      <c r="TJ25" s="148"/>
      <c r="TK25" s="148"/>
      <c r="TL25" s="148"/>
      <c r="TM25" s="148"/>
      <c r="TN25" s="148"/>
      <c r="TO25" s="148"/>
      <c r="TP25" s="148"/>
      <c r="TQ25" s="148"/>
      <c r="TR25" s="148"/>
      <c r="TS25" s="148"/>
      <c r="TT25" s="148"/>
      <c r="TU25" s="148"/>
      <c r="TV25" s="148"/>
      <c r="TW25" s="148"/>
      <c r="TX25" s="148"/>
      <c r="TY25" s="148"/>
      <c r="TZ25" s="148"/>
      <c r="UA25" s="148"/>
      <c r="UB25" s="148"/>
      <c r="UC25" s="148"/>
      <c r="UD25" s="148"/>
      <c r="UE25" s="148"/>
      <c r="UF25" s="148"/>
      <c r="UG25" s="148"/>
      <c r="UH25" s="148"/>
      <c r="UI25" s="148"/>
      <c r="UJ25" s="148"/>
      <c r="UK25" s="148"/>
      <c r="UL25" s="148"/>
      <c r="UM25" s="148"/>
      <c r="UN25" s="148"/>
      <c r="UO25" s="148"/>
      <c r="UP25" s="148"/>
      <c r="UQ25" s="148"/>
      <c r="UR25" s="148"/>
      <c r="US25" s="148"/>
      <c r="UT25" s="148"/>
      <c r="UU25" s="148"/>
      <c r="UV25" s="148"/>
      <c r="UW25" s="148"/>
      <c r="UX25" s="148"/>
      <c r="UY25" s="148"/>
      <c r="UZ25" s="148"/>
      <c r="VA25" s="148"/>
      <c r="VB25" s="148"/>
      <c r="VC25" s="148"/>
      <c r="VD25" s="148"/>
      <c r="VE25" s="148"/>
      <c r="VF25" s="148"/>
      <c r="VG25" s="148"/>
      <c r="VH25" s="148"/>
      <c r="VI25" s="148"/>
      <c r="VJ25" s="148"/>
      <c r="VK25" s="148"/>
      <c r="VL25" s="148"/>
      <c r="VM25" s="148"/>
      <c r="VN25" s="148"/>
      <c r="VO25" s="148"/>
      <c r="VP25" s="148"/>
      <c r="VQ25" s="148"/>
      <c r="VR25" s="148"/>
      <c r="VS25" s="148"/>
      <c r="VT25" s="148"/>
      <c r="VU25" s="148"/>
      <c r="VV25" s="148"/>
      <c r="VW25" s="148"/>
      <c r="VX25" s="148"/>
      <c r="VY25" s="148"/>
      <c r="VZ25" s="148"/>
      <c r="WA25" s="148"/>
      <c r="WB25" s="148"/>
      <c r="WC25" s="148"/>
      <c r="WD25" s="148"/>
      <c r="WE25" s="148"/>
      <c r="WF25" s="148"/>
      <c r="WG25" s="148"/>
      <c r="WH25" s="148"/>
      <c r="WI25" s="148"/>
      <c r="WJ25" s="148"/>
      <c r="WK25" s="148"/>
      <c r="WL25" s="148"/>
      <c r="WM25" s="148"/>
      <c r="WN25" s="148"/>
      <c r="WO25" s="148"/>
      <c r="WP25" s="148"/>
      <c r="WQ25" s="148"/>
      <c r="WR25" s="148"/>
      <c r="WS25" s="148"/>
      <c r="WT25" s="148"/>
      <c r="WU25" s="148"/>
      <c r="WV25" s="148"/>
      <c r="WW25" s="148"/>
      <c r="WX25" s="148"/>
      <c r="WY25" s="148"/>
      <c r="WZ25" s="148"/>
      <c r="XA25" s="148"/>
      <c r="XB25" s="148"/>
      <c r="XC25" s="148"/>
      <c r="XD25" s="148"/>
      <c r="XE25" s="148"/>
      <c r="XF25" s="148"/>
      <c r="XG25" s="148"/>
      <c r="XH25" s="148"/>
      <c r="XI25" s="148"/>
      <c r="XJ25" s="148"/>
      <c r="XK25" s="148"/>
      <c r="XL25" s="148"/>
      <c r="XM25" s="148"/>
      <c r="XN25" s="148"/>
      <c r="XO25" s="148"/>
      <c r="XP25" s="148"/>
      <c r="XQ25" s="148"/>
      <c r="XR25" s="148"/>
      <c r="XS25" s="148"/>
      <c r="XT25" s="148"/>
      <c r="XU25" s="148"/>
      <c r="XV25" s="148"/>
      <c r="XW25" s="148"/>
      <c r="XX25" s="148"/>
      <c r="XY25" s="148"/>
      <c r="XZ25" s="148"/>
      <c r="YA25" s="148"/>
      <c r="YB25" s="148"/>
      <c r="YC25" s="148"/>
      <c r="YD25" s="148"/>
      <c r="YE25" s="148"/>
      <c r="YF25" s="148"/>
      <c r="YG25" s="148"/>
      <c r="YH25" s="148"/>
      <c r="YI25" s="148"/>
      <c r="YJ25" s="148"/>
      <c r="YK25" s="148"/>
      <c r="YL25" s="148"/>
      <c r="YM25" s="148"/>
      <c r="YN25" s="148"/>
      <c r="YO25" s="148"/>
      <c r="YP25" s="148"/>
      <c r="YQ25" s="148"/>
      <c r="YR25" s="148"/>
      <c r="YS25" s="148"/>
      <c r="YT25" s="148"/>
      <c r="YU25" s="148"/>
      <c r="YV25" s="148"/>
      <c r="YW25" s="148"/>
      <c r="YX25" s="148"/>
      <c r="YY25" s="148"/>
      <c r="YZ25" s="148"/>
      <c r="ZA25" s="148"/>
      <c r="ZB25" s="148"/>
      <c r="ZC25" s="148"/>
      <c r="ZD25" s="148"/>
      <c r="ZE25" s="148"/>
      <c r="ZF25" s="148"/>
      <c r="ZG25" s="148"/>
      <c r="ZH25" s="148"/>
      <c r="ZI25" s="148"/>
      <c r="ZJ25" s="148"/>
      <c r="ZK25" s="148"/>
      <c r="ZL25" s="148"/>
      <c r="ZM25" s="148"/>
      <c r="ZN25" s="148"/>
      <c r="ZO25" s="148"/>
      <c r="ZP25" s="148"/>
      <c r="ZQ25" s="148"/>
      <c r="ZR25" s="148"/>
      <c r="ZS25" s="148"/>
      <c r="ZT25" s="148"/>
      <c r="ZU25" s="148"/>
      <c r="ZV25" s="148"/>
      <c r="ZW25" s="148"/>
      <c r="ZX25" s="148"/>
      <c r="ZY25" s="148"/>
      <c r="ZZ25" s="148"/>
      <c r="AAA25" s="148"/>
      <c r="AAB25" s="148"/>
      <c r="AAC25" s="148"/>
      <c r="AAD25" s="148"/>
      <c r="AAE25" s="148"/>
      <c r="AAF25" s="148"/>
      <c r="AAG25" s="148"/>
      <c r="AAH25" s="148"/>
      <c r="AAI25" s="148"/>
      <c r="AAJ25" s="148"/>
      <c r="AAK25" s="148"/>
      <c r="AAL25" s="148"/>
      <c r="AAM25" s="148"/>
      <c r="AAN25" s="148"/>
      <c r="AAO25" s="148"/>
      <c r="AAP25" s="148"/>
      <c r="AAQ25" s="148"/>
      <c r="AAR25" s="148"/>
      <c r="AAS25" s="148"/>
      <c r="AAT25" s="148"/>
      <c r="AAU25" s="148"/>
      <c r="AAV25" s="148"/>
      <c r="AAW25" s="148"/>
      <c r="AAX25" s="148"/>
      <c r="AAY25" s="148"/>
      <c r="AAZ25" s="148"/>
      <c r="ABA25" s="148"/>
      <c r="ABB25" s="148"/>
      <c r="ABC25" s="148"/>
      <c r="ABD25" s="148"/>
      <c r="ABE25" s="148"/>
      <c r="ABF25" s="148"/>
      <c r="ABG25" s="148"/>
      <c r="ABH25" s="148"/>
      <c r="ABI25" s="148"/>
      <c r="ABJ25" s="148"/>
      <c r="ABK25" s="148"/>
      <c r="ABL25" s="148"/>
      <c r="ABM25" s="148"/>
      <c r="ABN25" s="148"/>
      <c r="ABO25" s="148"/>
      <c r="ABP25" s="148"/>
      <c r="ABQ25" s="148"/>
      <c r="ABR25" s="148"/>
      <c r="ABS25" s="148"/>
      <c r="ABT25" s="148"/>
      <c r="ABU25" s="148"/>
      <c r="ABV25" s="148"/>
      <c r="ABW25" s="148"/>
      <c r="ABX25" s="148"/>
      <c r="ABY25" s="148"/>
      <c r="ABZ25" s="148"/>
      <c r="ACA25" s="148"/>
      <c r="ACB25" s="148"/>
      <c r="ACC25" s="148"/>
      <c r="ACD25" s="148"/>
      <c r="ACE25" s="148"/>
      <c r="ACF25" s="148"/>
      <c r="ACG25" s="148"/>
      <c r="ACH25" s="148"/>
      <c r="ACI25" s="148"/>
      <c r="ACJ25" s="148"/>
      <c r="ACK25" s="148"/>
      <c r="ACL25" s="148"/>
      <c r="ACM25" s="148"/>
      <c r="ACN25" s="148"/>
      <c r="ACO25" s="148"/>
      <c r="ACP25" s="148"/>
      <c r="ACQ25" s="148"/>
      <c r="ACR25" s="148"/>
      <c r="ACS25" s="148"/>
      <c r="ACT25" s="148"/>
      <c r="ACU25" s="148"/>
      <c r="ACV25" s="148"/>
      <c r="ACW25" s="148"/>
      <c r="ACX25" s="148"/>
      <c r="ACY25" s="148"/>
      <c r="ACZ25" s="148"/>
      <c r="ADA25" s="148"/>
      <c r="ADB25" s="148"/>
      <c r="ADC25" s="148"/>
      <c r="ADD25" s="148"/>
      <c r="ADE25" s="148"/>
      <c r="ADF25" s="148"/>
      <c r="ADG25" s="148"/>
      <c r="ADH25" s="148"/>
      <c r="ADI25" s="148"/>
      <c r="ADJ25" s="148"/>
      <c r="ADK25" s="148"/>
      <c r="ADL25" s="148"/>
      <c r="ADM25" s="148"/>
      <c r="ADN25" s="148"/>
      <c r="ADO25" s="148"/>
      <c r="ADP25" s="148"/>
      <c r="ADQ25" s="148"/>
      <c r="ADR25" s="148"/>
      <c r="ADS25" s="148"/>
      <c r="ADT25" s="148"/>
      <c r="ADU25" s="148"/>
      <c r="ADV25" s="148"/>
      <c r="ADW25" s="148"/>
      <c r="ADX25" s="148"/>
      <c r="ADY25" s="148"/>
      <c r="ADZ25" s="148"/>
      <c r="AEA25" s="148"/>
      <c r="AEB25" s="148"/>
      <c r="AEC25" s="148"/>
      <c r="AED25" s="148"/>
      <c r="AEE25" s="148"/>
      <c r="AEF25" s="148"/>
      <c r="AEG25" s="148"/>
      <c r="AEH25" s="148"/>
      <c r="AEI25" s="148"/>
      <c r="AEJ25" s="148"/>
      <c r="AEK25" s="148"/>
      <c r="AEL25" s="148"/>
      <c r="AEM25" s="148"/>
      <c r="AEN25" s="148"/>
      <c r="AEO25" s="148"/>
      <c r="AEP25" s="148"/>
      <c r="AEQ25" s="148"/>
      <c r="AER25" s="148"/>
      <c r="AES25" s="148"/>
      <c r="AET25" s="148"/>
      <c r="AEU25" s="148"/>
      <c r="AEV25" s="148"/>
      <c r="AEW25" s="148"/>
      <c r="AEX25" s="148"/>
      <c r="AEY25" s="148"/>
      <c r="AEZ25" s="148"/>
      <c r="AFA25" s="148"/>
      <c r="AFB25" s="148"/>
      <c r="AFC25" s="148"/>
      <c r="AFD25" s="148"/>
      <c r="AFE25" s="148"/>
      <c r="AFF25" s="148"/>
      <c r="AFG25" s="148"/>
      <c r="AFH25" s="148"/>
      <c r="AFI25" s="148"/>
      <c r="AFJ25" s="148"/>
      <c r="AFK25" s="148"/>
      <c r="AFL25" s="148"/>
      <c r="AFM25" s="148"/>
      <c r="AFN25" s="148"/>
      <c r="AFO25" s="148"/>
      <c r="AFP25" s="148"/>
      <c r="AFQ25" s="148"/>
      <c r="AFR25" s="148"/>
      <c r="AFS25" s="148"/>
      <c r="AFT25" s="148"/>
      <c r="AFU25" s="148"/>
      <c r="AFV25" s="148"/>
      <c r="AFW25" s="148"/>
      <c r="AFX25" s="148"/>
      <c r="AFY25" s="148"/>
      <c r="AFZ25" s="148"/>
      <c r="AGA25" s="148"/>
      <c r="AGB25" s="148"/>
      <c r="AGC25" s="148"/>
      <c r="AGD25" s="148"/>
      <c r="AGE25" s="148"/>
      <c r="AGF25" s="148"/>
      <c r="AGG25" s="148"/>
      <c r="AGH25" s="148"/>
      <c r="AGI25" s="148"/>
      <c r="AGJ25" s="148"/>
      <c r="AGK25" s="148"/>
      <c r="AGL25" s="148"/>
      <c r="AGM25" s="148"/>
      <c r="AGN25" s="148"/>
      <c r="AGO25" s="148"/>
      <c r="AGP25" s="148"/>
      <c r="AGQ25" s="148"/>
      <c r="AGR25" s="148"/>
      <c r="AGS25" s="148"/>
      <c r="AGT25" s="148"/>
      <c r="AGU25" s="148"/>
      <c r="AGV25" s="148"/>
      <c r="AGW25" s="148"/>
      <c r="AGX25" s="148"/>
      <c r="AGY25" s="148"/>
      <c r="AGZ25" s="148"/>
      <c r="AHA25" s="148"/>
      <c r="AHB25" s="148"/>
      <c r="AHC25" s="148"/>
      <c r="AHD25" s="148"/>
      <c r="AHE25" s="148"/>
      <c r="AHF25" s="148"/>
      <c r="AHG25" s="148"/>
      <c r="AHH25" s="148"/>
      <c r="AHI25" s="148"/>
      <c r="AHJ25" s="148"/>
      <c r="AHK25" s="148"/>
      <c r="AHL25" s="148"/>
      <c r="AHM25" s="148"/>
      <c r="AHN25" s="148"/>
      <c r="AHO25" s="148"/>
      <c r="AHP25" s="148"/>
      <c r="AHQ25" s="148"/>
      <c r="AHR25" s="148"/>
      <c r="AHS25" s="148"/>
      <c r="AHT25" s="148"/>
      <c r="AHU25" s="148"/>
      <c r="AHV25" s="148"/>
      <c r="AHW25" s="148"/>
      <c r="AHX25" s="148"/>
      <c r="AHY25" s="148"/>
      <c r="AHZ25" s="148"/>
      <c r="AIA25" s="148"/>
      <c r="AIB25" s="148"/>
      <c r="AIC25" s="148"/>
      <c r="AID25" s="148"/>
      <c r="AIE25" s="148"/>
      <c r="AIF25" s="148"/>
      <c r="AIG25" s="148"/>
      <c r="AIH25" s="148"/>
      <c r="AII25" s="148"/>
      <c r="AIJ25" s="148"/>
      <c r="AIK25" s="148"/>
      <c r="AIL25" s="148"/>
      <c r="AIM25" s="148"/>
      <c r="AIN25" s="148"/>
      <c r="AIO25" s="148"/>
      <c r="AIP25" s="148"/>
      <c r="AIQ25" s="148"/>
      <c r="AIR25" s="148"/>
      <c r="AIS25" s="148"/>
      <c r="AIT25" s="148"/>
      <c r="AIU25" s="148"/>
      <c r="AIV25" s="148"/>
      <c r="AIW25" s="148"/>
      <c r="AIX25" s="148"/>
      <c r="AIY25" s="148"/>
      <c r="AIZ25" s="148"/>
      <c r="AJA25" s="148"/>
      <c r="AJB25" s="148"/>
      <c r="AJC25" s="148"/>
      <c r="AJD25" s="148"/>
      <c r="AJE25" s="148"/>
      <c r="AJF25" s="148"/>
      <c r="AJG25" s="148"/>
      <c r="AJH25" s="148"/>
      <c r="AJI25" s="148"/>
      <c r="AJJ25" s="148"/>
      <c r="AJK25" s="148"/>
      <c r="AJL25" s="148"/>
      <c r="AJM25" s="148"/>
      <c r="AJN25" s="148"/>
      <c r="AJO25" s="148"/>
      <c r="AJP25" s="148"/>
      <c r="AJQ25" s="148"/>
      <c r="AJR25" s="148"/>
      <c r="AJS25" s="148"/>
      <c r="AJT25" s="148"/>
      <c r="AJU25" s="148"/>
      <c r="AJV25" s="148"/>
      <c r="AJW25" s="148"/>
      <c r="AJX25" s="148"/>
      <c r="AJY25" s="148"/>
      <c r="AJZ25" s="148"/>
      <c r="AKA25" s="148"/>
      <c r="AKB25" s="148"/>
      <c r="AKC25" s="148"/>
      <c r="AKD25" s="148"/>
      <c r="AKE25" s="148"/>
      <c r="AKF25" s="148"/>
      <c r="AKG25" s="148"/>
      <c r="AKH25" s="148"/>
      <c r="AKI25" s="148"/>
      <c r="AKJ25" s="148"/>
      <c r="AKK25" s="148"/>
      <c r="AKL25" s="148"/>
      <c r="AKM25" s="148"/>
      <c r="AKN25" s="148"/>
      <c r="AKO25" s="148"/>
      <c r="AKP25" s="148"/>
      <c r="AKQ25" s="148"/>
      <c r="AKR25" s="148"/>
      <c r="AKS25" s="148"/>
      <c r="AKT25" s="148"/>
      <c r="AKU25" s="148"/>
      <c r="AKV25" s="148"/>
      <c r="AKW25" s="148"/>
      <c r="AKX25" s="148"/>
      <c r="AKY25" s="148"/>
      <c r="AKZ25" s="148"/>
      <c r="ALA25" s="148"/>
      <c r="ALB25" s="148"/>
      <c r="ALC25" s="148"/>
      <c r="ALD25" s="148"/>
      <c r="ALE25" s="148"/>
      <c r="ALF25" s="148"/>
      <c r="ALG25" s="148"/>
      <c r="ALH25" s="148"/>
    </row>
    <row r="26" spans="1:996" s="139" customFormat="1" x14ac:dyDescent="0.25">
      <c r="A26" s="144" t="s">
        <v>205</v>
      </c>
      <c r="B26" s="144" t="s">
        <v>206</v>
      </c>
      <c r="C26" s="154"/>
      <c r="D26" s="155" t="s">
        <v>34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  <c r="II26" s="148"/>
      <c r="IJ26" s="148"/>
      <c r="IK26" s="148"/>
      <c r="IL26" s="148"/>
      <c r="IM26" s="148"/>
      <c r="IN26" s="148"/>
      <c r="IO26" s="148"/>
      <c r="IP26" s="148"/>
      <c r="IQ26" s="148"/>
      <c r="IR26" s="148"/>
      <c r="IS26" s="148"/>
      <c r="IT26" s="148"/>
      <c r="IU26" s="148"/>
      <c r="IV26" s="148"/>
      <c r="IW26" s="148"/>
      <c r="IX26" s="148"/>
      <c r="IY26" s="148"/>
      <c r="IZ26" s="148"/>
      <c r="JA26" s="148"/>
      <c r="JB26" s="148"/>
      <c r="JC26" s="148"/>
      <c r="JD26" s="148"/>
      <c r="JE26" s="148"/>
      <c r="JF26" s="148"/>
      <c r="JG26" s="148"/>
      <c r="JH26" s="148"/>
      <c r="JI26" s="148"/>
      <c r="JJ26" s="148"/>
      <c r="JK26" s="148"/>
      <c r="JL26" s="148"/>
      <c r="JM26" s="148"/>
      <c r="JN26" s="148"/>
      <c r="JO26" s="148"/>
      <c r="JP26" s="148"/>
      <c r="JQ26" s="148"/>
      <c r="JR26" s="148"/>
      <c r="JS26" s="148"/>
      <c r="JT26" s="148"/>
      <c r="JU26" s="148"/>
      <c r="JV26" s="148"/>
      <c r="JW26" s="148"/>
      <c r="JX26" s="148"/>
      <c r="JY26" s="148"/>
      <c r="JZ26" s="148"/>
      <c r="KA26" s="148"/>
      <c r="KB26" s="148"/>
      <c r="KC26" s="148"/>
      <c r="KD26" s="148"/>
      <c r="KE26" s="148"/>
      <c r="KF26" s="148"/>
      <c r="KG26" s="148"/>
      <c r="KH26" s="148"/>
      <c r="KI26" s="148"/>
      <c r="KJ26" s="148"/>
      <c r="KK26" s="148"/>
      <c r="KL26" s="148"/>
      <c r="KM26" s="148"/>
      <c r="KN26" s="148"/>
      <c r="KO26" s="148"/>
      <c r="KP26" s="148"/>
      <c r="KQ26" s="148"/>
      <c r="KR26" s="148"/>
      <c r="KS26" s="148"/>
      <c r="KT26" s="148"/>
      <c r="KU26" s="148"/>
      <c r="KV26" s="148"/>
      <c r="KW26" s="148"/>
      <c r="KX26" s="148"/>
      <c r="KY26" s="148"/>
      <c r="KZ26" s="148"/>
      <c r="LA26" s="148"/>
      <c r="LB26" s="148"/>
      <c r="LC26" s="148"/>
      <c r="LD26" s="148"/>
      <c r="LE26" s="148"/>
      <c r="LF26" s="148"/>
      <c r="LG26" s="148"/>
      <c r="LH26" s="148"/>
      <c r="LI26" s="148"/>
      <c r="LJ26" s="148"/>
      <c r="LK26" s="148"/>
      <c r="LL26" s="148"/>
      <c r="LM26" s="148"/>
      <c r="LN26" s="148"/>
      <c r="LO26" s="148"/>
      <c r="LP26" s="148"/>
      <c r="LQ26" s="148"/>
      <c r="LR26" s="148"/>
      <c r="LS26" s="148"/>
      <c r="LT26" s="148"/>
      <c r="LU26" s="148"/>
      <c r="LV26" s="148"/>
      <c r="LW26" s="148"/>
      <c r="LX26" s="148"/>
      <c r="LY26" s="148"/>
      <c r="LZ26" s="148"/>
      <c r="MA26" s="148"/>
      <c r="MB26" s="148"/>
      <c r="MC26" s="148"/>
      <c r="MD26" s="148"/>
      <c r="ME26" s="148"/>
      <c r="MF26" s="148"/>
      <c r="MG26" s="148"/>
      <c r="MH26" s="148"/>
      <c r="MI26" s="148"/>
      <c r="MJ26" s="148"/>
      <c r="MK26" s="148"/>
      <c r="ML26" s="148"/>
      <c r="MM26" s="148"/>
      <c r="MN26" s="148"/>
      <c r="MO26" s="148"/>
      <c r="MP26" s="148"/>
      <c r="MQ26" s="148"/>
      <c r="MR26" s="148"/>
      <c r="MS26" s="148"/>
      <c r="MT26" s="148"/>
      <c r="MU26" s="148"/>
      <c r="MV26" s="148"/>
      <c r="MW26" s="148"/>
      <c r="MX26" s="148"/>
      <c r="MY26" s="148"/>
      <c r="MZ26" s="148"/>
      <c r="NA26" s="148"/>
      <c r="NB26" s="148"/>
      <c r="NC26" s="148"/>
      <c r="ND26" s="148"/>
      <c r="NE26" s="148"/>
      <c r="NF26" s="148"/>
      <c r="NG26" s="148"/>
      <c r="NH26" s="148"/>
      <c r="NI26" s="148"/>
      <c r="NJ26" s="148"/>
      <c r="NK26" s="148"/>
      <c r="NL26" s="148"/>
      <c r="NM26" s="148"/>
      <c r="NN26" s="148"/>
      <c r="NO26" s="148"/>
      <c r="NP26" s="148"/>
      <c r="NQ26" s="148"/>
      <c r="NR26" s="148"/>
      <c r="NS26" s="148"/>
      <c r="NT26" s="148"/>
      <c r="NU26" s="148"/>
      <c r="NV26" s="148"/>
      <c r="NW26" s="148"/>
      <c r="NX26" s="148"/>
      <c r="NY26" s="148"/>
      <c r="NZ26" s="148"/>
      <c r="OA26" s="148"/>
      <c r="OB26" s="148"/>
      <c r="OC26" s="148"/>
      <c r="OD26" s="148"/>
      <c r="OE26" s="148"/>
      <c r="OF26" s="148"/>
      <c r="OG26" s="148"/>
      <c r="OH26" s="148"/>
      <c r="OI26" s="148"/>
      <c r="OJ26" s="148"/>
      <c r="OK26" s="148"/>
      <c r="OL26" s="148"/>
      <c r="OM26" s="148"/>
      <c r="ON26" s="148"/>
      <c r="OO26" s="148"/>
      <c r="OP26" s="148"/>
      <c r="OQ26" s="148"/>
      <c r="OR26" s="148"/>
      <c r="OS26" s="148"/>
      <c r="OT26" s="148"/>
      <c r="OU26" s="148"/>
      <c r="OV26" s="148"/>
      <c r="OW26" s="148"/>
      <c r="OX26" s="148"/>
      <c r="OY26" s="148"/>
      <c r="OZ26" s="148"/>
      <c r="PA26" s="148"/>
      <c r="PB26" s="148"/>
      <c r="PC26" s="148"/>
      <c r="PD26" s="148"/>
      <c r="PE26" s="148"/>
      <c r="PF26" s="148"/>
      <c r="PG26" s="148"/>
      <c r="PH26" s="148"/>
      <c r="PI26" s="148"/>
      <c r="PJ26" s="148"/>
      <c r="PK26" s="148"/>
      <c r="PL26" s="148"/>
      <c r="PM26" s="148"/>
      <c r="PN26" s="148"/>
      <c r="PO26" s="148"/>
      <c r="PP26" s="148"/>
      <c r="PQ26" s="148"/>
      <c r="PR26" s="148"/>
      <c r="PS26" s="148"/>
      <c r="PT26" s="148"/>
      <c r="PU26" s="148"/>
      <c r="PV26" s="148"/>
      <c r="PW26" s="148"/>
      <c r="PX26" s="148"/>
      <c r="PY26" s="148"/>
      <c r="PZ26" s="148"/>
      <c r="QA26" s="148"/>
      <c r="QB26" s="148"/>
      <c r="QC26" s="148"/>
      <c r="QD26" s="148"/>
      <c r="QE26" s="148"/>
      <c r="QF26" s="148"/>
      <c r="QG26" s="148"/>
      <c r="QH26" s="148"/>
      <c r="QI26" s="148"/>
      <c r="QJ26" s="148"/>
      <c r="QK26" s="148"/>
      <c r="QL26" s="148"/>
      <c r="QM26" s="148"/>
      <c r="QN26" s="148"/>
      <c r="QO26" s="148"/>
      <c r="QP26" s="148"/>
      <c r="QQ26" s="148"/>
      <c r="QR26" s="148"/>
      <c r="QS26" s="148"/>
      <c r="QT26" s="148"/>
      <c r="QU26" s="148"/>
      <c r="QV26" s="148"/>
      <c r="QW26" s="148"/>
      <c r="QX26" s="148"/>
      <c r="QY26" s="148"/>
      <c r="QZ26" s="148"/>
      <c r="RA26" s="148"/>
      <c r="RB26" s="148"/>
      <c r="RC26" s="148"/>
      <c r="RD26" s="148"/>
      <c r="RE26" s="148"/>
      <c r="RF26" s="148"/>
      <c r="RG26" s="148"/>
      <c r="RH26" s="148"/>
      <c r="RI26" s="148"/>
      <c r="RJ26" s="148"/>
      <c r="RK26" s="148"/>
      <c r="RL26" s="148"/>
      <c r="RM26" s="148"/>
      <c r="RN26" s="148"/>
      <c r="RO26" s="148"/>
      <c r="RP26" s="148"/>
      <c r="RQ26" s="148"/>
      <c r="RR26" s="148"/>
      <c r="RS26" s="148"/>
      <c r="RT26" s="148"/>
      <c r="RU26" s="148"/>
      <c r="RV26" s="148"/>
      <c r="RW26" s="148"/>
      <c r="RX26" s="148"/>
      <c r="RY26" s="148"/>
      <c r="RZ26" s="148"/>
      <c r="SA26" s="148"/>
      <c r="SB26" s="148"/>
      <c r="SC26" s="148"/>
      <c r="SD26" s="148"/>
      <c r="SE26" s="148"/>
      <c r="SF26" s="148"/>
      <c r="SG26" s="148"/>
      <c r="SH26" s="148"/>
      <c r="SI26" s="148"/>
      <c r="SJ26" s="148"/>
      <c r="SK26" s="148"/>
      <c r="SL26" s="148"/>
      <c r="SM26" s="148"/>
      <c r="SN26" s="148"/>
      <c r="SO26" s="148"/>
      <c r="SP26" s="148"/>
      <c r="SQ26" s="148"/>
      <c r="SR26" s="148"/>
      <c r="SS26" s="148"/>
      <c r="ST26" s="148"/>
      <c r="SU26" s="148"/>
      <c r="SV26" s="148"/>
      <c r="SW26" s="148"/>
      <c r="SX26" s="148"/>
      <c r="SY26" s="148"/>
      <c r="SZ26" s="148"/>
      <c r="TA26" s="148"/>
      <c r="TB26" s="148"/>
      <c r="TC26" s="148"/>
      <c r="TD26" s="148"/>
      <c r="TE26" s="148"/>
      <c r="TF26" s="148"/>
      <c r="TG26" s="148"/>
      <c r="TH26" s="148"/>
      <c r="TI26" s="148"/>
      <c r="TJ26" s="148"/>
      <c r="TK26" s="148"/>
      <c r="TL26" s="148"/>
      <c r="TM26" s="148"/>
      <c r="TN26" s="148"/>
      <c r="TO26" s="148"/>
      <c r="TP26" s="148"/>
      <c r="TQ26" s="148"/>
      <c r="TR26" s="148"/>
      <c r="TS26" s="148"/>
      <c r="TT26" s="148"/>
      <c r="TU26" s="148"/>
      <c r="TV26" s="148"/>
      <c r="TW26" s="148"/>
      <c r="TX26" s="148"/>
      <c r="TY26" s="148"/>
      <c r="TZ26" s="148"/>
      <c r="UA26" s="148"/>
      <c r="UB26" s="148"/>
      <c r="UC26" s="148"/>
      <c r="UD26" s="148"/>
      <c r="UE26" s="148"/>
      <c r="UF26" s="148"/>
      <c r="UG26" s="148"/>
      <c r="UH26" s="148"/>
      <c r="UI26" s="148"/>
      <c r="UJ26" s="148"/>
      <c r="UK26" s="148"/>
      <c r="UL26" s="148"/>
      <c r="UM26" s="148"/>
      <c r="UN26" s="148"/>
      <c r="UO26" s="148"/>
      <c r="UP26" s="148"/>
      <c r="UQ26" s="148"/>
      <c r="UR26" s="148"/>
      <c r="US26" s="148"/>
      <c r="UT26" s="148"/>
      <c r="UU26" s="148"/>
      <c r="UV26" s="148"/>
      <c r="UW26" s="148"/>
      <c r="UX26" s="148"/>
      <c r="UY26" s="148"/>
      <c r="UZ26" s="148"/>
      <c r="VA26" s="148"/>
      <c r="VB26" s="148"/>
      <c r="VC26" s="148"/>
      <c r="VD26" s="148"/>
      <c r="VE26" s="148"/>
      <c r="VF26" s="148"/>
      <c r="VG26" s="148"/>
      <c r="VH26" s="148"/>
      <c r="VI26" s="148"/>
      <c r="VJ26" s="148"/>
      <c r="VK26" s="148"/>
      <c r="VL26" s="148"/>
      <c r="VM26" s="148"/>
      <c r="VN26" s="148"/>
      <c r="VO26" s="148"/>
      <c r="VP26" s="148"/>
      <c r="VQ26" s="148"/>
      <c r="VR26" s="148"/>
      <c r="VS26" s="148"/>
      <c r="VT26" s="148"/>
      <c r="VU26" s="148"/>
      <c r="VV26" s="148"/>
      <c r="VW26" s="148"/>
      <c r="VX26" s="148"/>
      <c r="VY26" s="148"/>
      <c r="VZ26" s="148"/>
      <c r="WA26" s="148"/>
      <c r="WB26" s="148"/>
      <c r="WC26" s="148"/>
      <c r="WD26" s="148"/>
      <c r="WE26" s="148"/>
      <c r="WF26" s="148"/>
      <c r="WG26" s="148"/>
      <c r="WH26" s="148"/>
      <c r="WI26" s="148"/>
      <c r="WJ26" s="148"/>
      <c r="WK26" s="148"/>
      <c r="WL26" s="148"/>
      <c r="WM26" s="148"/>
      <c r="WN26" s="148"/>
      <c r="WO26" s="148"/>
      <c r="WP26" s="148"/>
      <c r="WQ26" s="148"/>
      <c r="WR26" s="148"/>
      <c r="WS26" s="148"/>
      <c r="WT26" s="148"/>
      <c r="WU26" s="148"/>
      <c r="WV26" s="148"/>
      <c r="WW26" s="148"/>
      <c r="WX26" s="148"/>
      <c r="WY26" s="148"/>
      <c r="WZ26" s="148"/>
      <c r="XA26" s="148"/>
      <c r="XB26" s="148"/>
      <c r="XC26" s="148"/>
      <c r="XD26" s="148"/>
      <c r="XE26" s="148"/>
      <c r="XF26" s="148"/>
      <c r="XG26" s="148"/>
      <c r="XH26" s="148"/>
      <c r="XI26" s="148"/>
      <c r="XJ26" s="148"/>
      <c r="XK26" s="148"/>
      <c r="XL26" s="148"/>
      <c r="XM26" s="148"/>
      <c r="XN26" s="148"/>
      <c r="XO26" s="148"/>
      <c r="XP26" s="148"/>
      <c r="XQ26" s="148"/>
      <c r="XR26" s="148"/>
      <c r="XS26" s="148"/>
      <c r="XT26" s="148"/>
      <c r="XU26" s="148"/>
      <c r="XV26" s="148"/>
      <c r="XW26" s="148"/>
      <c r="XX26" s="148"/>
      <c r="XY26" s="148"/>
      <c r="XZ26" s="148"/>
      <c r="YA26" s="148"/>
      <c r="YB26" s="148"/>
      <c r="YC26" s="148"/>
      <c r="YD26" s="148"/>
      <c r="YE26" s="148"/>
      <c r="YF26" s="148"/>
      <c r="YG26" s="148"/>
      <c r="YH26" s="148"/>
      <c r="YI26" s="148"/>
      <c r="YJ26" s="148"/>
      <c r="YK26" s="148"/>
      <c r="YL26" s="148"/>
      <c r="YM26" s="148"/>
      <c r="YN26" s="148"/>
      <c r="YO26" s="148"/>
      <c r="YP26" s="148"/>
      <c r="YQ26" s="148"/>
      <c r="YR26" s="148"/>
      <c r="YS26" s="148"/>
      <c r="YT26" s="148"/>
      <c r="YU26" s="148"/>
      <c r="YV26" s="148"/>
      <c r="YW26" s="148"/>
      <c r="YX26" s="148"/>
      <c r="YY26" s="148"/>
      <c r="YZ26" s="148"/>
      <c r="ZA26" s="148"/>
      <c r="ZB26" s="148"/>
      <c r="ZC26" s="148"/>
      <c r="ZD26" s="148"/>
      <c r="ZE26" s="148"/>
      <c r="ZF26" s="148"/>
      <c r="ZG26" s="148"/>
      <c r="ZH26" s="148"/>
      <c r="ZI26" s="148"/>
      <c r="ZJ26" s="148"/>
      <c r="ZK26" s="148"/>
      <c r="ZL26" s="148"/>
      <c r="ZM26" s="148"/>
      <c r="ZN26" s="148"/>
      <c r="ZO26" s="148"/>
      <c r="ZP26" s="148"/>
      <c r="ZQ26" s="148"/>
      <c r="ZR26" s="148"/>
      <c r="ZS26" s="148"/>
      <c r="ZT26" s="148"/>
      <c r="ZU26" s="148"/>
      <c r="ZV26" s="148"/>
      <c r="ZW26" s="148"/>
      <c r="ZX26" s="148"/>
      <c r="ZY26" s="148"/>
      <c r="ZZ26" s="148"/>
      <c r="AAA26" s="148"/>
      <c r="AAB26" s="148"/>
      <c r="AAC26" s="148"/>
      <c r="AAD26" s="148"/>
      <c r="AAE26" s="148"/>
      <c r="AAF26" s="148"/>
      <c r="AAG26" s="148"/>
      <c r="AAH26" s="148"/>
      <c r="AAI26" s="148"/>
      <c r="AAJ26" s="148"/>
      <c r="AAK26" s="148"/>
      <c r="AAL26" s="148"/>
      <c r="AAM26" s="148"/>
      <c r="AAN26" s="148"/>
      <c r="AAO26" s="148"/>
      <c r="AAP26" s="148"/>
      <c r="AAQ26" s="148"/>
      <c r="AAR26" s="148"/>
      <c r="AAS26" s="148"/>
      <c r="AAT26" s="148"/>
      <c r="AAU26" s="148"/>
      <c r="AAV26" s="148"/>
      <c r="AAW26" s="148"/>
      <c r="AAX26" s="148"/>
      <c r="AAY26" s="148"/>
      <c r="AAZ26" s="148"/>
      <c r="ABA26" s="148"/>
      <c r="ABB26" s="148"/>
      <c r="ABC26" s="148"/>
      <c r="ABD26" s="148"/>
      <c r="ABE26" s="148"/>
      <c r="ABF26" s="148"/>
      <c r="ABG26" s="148"/>
      <c r="ABH26" s="148"/>
      <c r="ABI26" s="148"/>
      <c r="ABJ26" s="148"/>
      <c r="ABK26" s="148"/>
      <c r="ABL26" s="148"/>
      <c r="ABM26" s="148"/>
      <c r="ABN26" s="148"/>
      <c r="ABO26" s="148"/>
      <c r="ABP26" s="148"/>
      <c r="ABQ26" s="148"/>
      <c r="ABR26" s="148"/>
      <c r="ABS26" s="148"/>
      <c r="ABT26" s="148"/>
      <c r="ABU26" s="148"/>
      <c r="ABV26" s="148"/>
      <c r="ABW26" s="148"/>
      <c r="ABX26" s="148"/>
      <c r="ABY26" s="148"/>
      <c r="ABZ26" s="148"/>
      <c r="ACA26" s="148"/>
      <c r="ACB26" s="148"/>
      <c r="ACC26" s="148"/>
      <c r="ACD26" s="148"/>
      <c r="ACE26" s="148"/>
      <c r="ACF26" s="148"/>
      <c r="ACG26" s="148"/>
      <c r="ACH26" s="148"/>
      <c r="ACI26" s="148"/>
      <c r="ACJ26" s="148"/>
      <c r="ACK26" s="148"/>
      <c r="ACL26" s="148"/>
      <c r="ACM26" s="148"/>
      <c r="ACN26" s="148"/>
      <c r="ACO26" s="148"/>
      <c r="ACP26" s="148"/>
      <c r="ACQ26" s="148"/>
      <c r="ACR26" s="148"/>
      <c r="ACS26" s="148"/>
      <c r="ACT26" s="148"/>
      <c r="ACU26" s="148"/>
      <c r="ACV26" s="148"/>
      <c r="ACW26" s="148"/>
      <c r="ACX26" s="148"/>
      <c r="ACY26" s="148"/>
      <c r="ACZ26" s="148"/>
      <c r="ADA26" s="148"/>
      <c r="ADB26" s="148"/>
      <c r="ADC26" s="148"/>
      <c r="ADD26" s="148"/>
      <c r="ADE26" s="148"/>
      <c r="ADF26" s="148"/>
      <c r="ADG26" s="148"/>
      <c r="ADH26" s="148"/>
      <c r="ADI26" s="148"/>
      <c r="ADJ26" s="148"/>
      <c r="ADK26" s="148"/>
      <c r="ADL26" s="148"/>
      <c r="ADM26" s="148"/>
      <c r="ADN26" s="148"/>
      <c r="ADO26" s="148"/>
      <c r="ADP26" s="148"/>
      <c r="ADQ26" s="148"/>
      <c r="ADR26" s="148"/>
      <c r="ADS26" s="148"/>
      <c r="ADT26" s="148"/>
      <c r="ADU26" s="148"/>
      <c r="ADV26" s="148"/>
      <c r="ADW26" s="148"/>
      <c r="ADX26" s="148"/>
      <c r="ADY26" s="148"/>
      <c r="ADZ26" s="148"/>
      <c r="AEA26" s="148"/>
      <c r="AEB26" s="148"/>
      <c r="AEC26" s="148"/>
      <c r="AED26" s="148"/>
      <c r="AEE26" s="148"/>
      <c r="AEF26" s="148"/>
      <c r="AEG26" s="148"/>
      <c r="AEH26" s="148"/>
      <c r="AEI26" s="148"/>
      <c r="AEJ26" s="148"/>
      <c r="AEK26" s="148"/>
      <c r="AEL26" s="148"/>
      <c r="AEM26" s="148"/>
      <c r="AEN26" s="148"/>
      <c r="AEO26" s="148"/>
      <c r="AEP26" s="148"/>
      <c r="AEQ26" s="148"/>
      <c r="AER26" s="148"/>
      <c r="AES26" s="148"/>
      <c r="AET26" s="148"/>
      <c r="AEU26" s="148"/>
      <c r="AEV26" s="148"/>
      <c r="AEW26" s="148"/>
      <c r="AEX26" s="148"/>
      <c r="AEY26" s="148"/>
      <c r="AEZ26" s="148"/>
      <c r="AFA26" s="148"/>
      <c r="AFB26" s="148"/>
      <c r="AFC26" s="148"/>
      <c r="AFD26" s="148"/>
      <c r="AFE26" s="148"/>
      <c r="AFF26" s="148"/>
      <c r="AFG26" s="148"/>
      <c r="AFH26" s="148"/>
      <c r="AFI26" s="148"/>
      <c r="AFJ26" s="148"/>
      <c r="AFK26" s="148"/>
      <c r="AFL26" s="148"/>
      <c r="AFM26" s="148"/>
      <c r="AFN26" s="148"/>
      <c r="AFO26" s="148"/>
      <c r="AFP26" s="148"/>
      <c r="AFQ26" s="148"/>
      <c r="AFR26" s="148"/>
      <c r="AFS26" s="148"/>
      <c r="AFT26" s="148"/>
      <c r="AFU26" s="148"/>
      <c r="AFV26" s="148"/>
      <c r="AFW26" s="148"/>
      <c r="AFX26" s="148"/>
      <c r="AFY26" s="148"/>
      <c r="AFZ26" s="148"/>
      <c r="AGA26" s="148"/>
      <c r="AGB26" s="148"/>
      <c r="AGC26" s="148"/>
      <c r="AGD26" s="148"/>
      <c r="AGE26" s="148"/>
      <c r="AGF26" s="148"/>
      <c r="AGG26" s="148"/>
      <c r="AGH26" s="148"/>
      <c r="AGI26" s="148"/>
      <c r="AGJ26" s="148"/>
      <c r="AGK26" s="148"/>
      <c r="AGL26" s="148"/>
      <c r="AGM26" s="148"/>
      <c r="AGN26" s="148"/>
      <c r="AGO26" s="148"/>
      <c r="AGP26" s="148"/>
      <c r="AGQ26" s="148"/>
      <c r="AGR26" s="148"/>
      <c r="AGS26" s="148"/>
      <c r="AGT26" s="148"/>
      <c r="AGU26" s="148"/>
      <c r="AGV26" s="148"/>
      <c r="AGW26" s="148"/>
      <c r="AGX26" s="148"/>
      <c r="AGY26" s="148"/>
      <c r="AGZ26" s="148"/>
      <c r="AHA26" s="148"/>
      <c r="AHB26" s="148"/>
      <c r="AHC26" s="148"/>
      <c r="AHD26" s="148"/>
      <c r="AHE26" s="148"/>
      <c r="AHF26" s="148"/>
      <c r="AHG26" s="148"/>
      <c r="AHH26" s="148"/>
      <c r="AHI26" s="148"/>
      <c r="AHJ26" s="148"/>
      <c r="AHK26" s="148"/>
      <c r="AHL26" s="148"/>
      <c r="AHM26" s="148"/>
      <c r="AHN26" s="148"/>
      <c r="AHO26" s="148"/>
      <c r="AHP26" s="148"/>
      <c r="AHQ26" s="148"/>
      <c r="AHR26" s="148"/>
      <c r="AHS26" s="148"/>
      <c r="AHT26" s="148"/>
      <c r="AHU26" s="148"/>
      <c r="AHV26" s="148"/>
      <c r="AHW26" s="148"/>
      <c r="AHX26" s="148"/>
      <c r="AHY26" s="148"/>
      <c r="AHZ26" s="148"/>
      <c r="AIA26" s="148"/>
      <c r="AIB26" s="148"/>
      <c r="AIC26" s="148"/>
      <c r="AID26" s="148"/>
      <c r="AIE26" s="148"/>
      <c r="AIF26" s="148"/>
      <c r="AIG26" s="148"/>
      <c r="AIH26" s="148"/>
      <c r="AII26" s="148"/>
      <c r="AIJ26" s="148"/>
      <c r="AIK26" s="148"/>
      <c r="AIL26" s="148"/>
      <c r="AIM26" s="148"/>
      <c r="AIN26" s="148"/>
      <c r="AIO26" s="148"/>
      <c r="AIP26" s="148"/>
      <c r="AIQ26" s="148"/>
      <c r="AIR26" s="148"/>
      <c r="AIS26" s="148"/>
      <c r="AIT26" s="148"/>
      <c r="AIU26" s="148"/>
      <c r="AIV26" s="148"/>
      <c r="AIW26" s="148"/>
      <c r="AIX26" s="148"/>
      <c r="AIY26" s="148"/>
      <c r="AIZ26" s="148"/>
      <c r="AJA26" s="148"/>
      <c r="AJB26" s="148"/>
      <c r="AJC26" s="148"/>
      <c r="AJD26" s="148"/>
      <c r="AJE26" s="148"/>
      <c r="AJF26" s="148"/>
      <c r="AJG26" s="148"/>
      <c r="AJH26" s="148"/>
      <c r="AJI26" s="148"/>
      <c r="AJJ26" s="148"/>
      <c r="AJK26" s="148"/>
      <c r="AJL26" s="148"/>
      <c r="AJM26" s="148"/>
      <c r="AJN26" s="148"/>
      <c r="AJO26" s="148"/>
      <c r="AJP26" s="148"/>
      <c r="AJQ26" s="148"/>
      <c r="AJR26" s="148"/>
      <c r="AJS26" s="148"/>
      <c r="AJT26" s="148"/>
      <c r="AJU26" s="148"/>
      <c r="AJV26" s="148"/>
      <c r="AJW26" s="148"/>
      <c r="AJX26" s="148"/>
      <c r="AJY26" s="148"/>
      <c r="AJZ26" s="148"/>
      <c r="AKA26" s="148"/>
      <c r="AKB26" s="148"/>
      <c r="AKC26" s="148"/>
      <c r="AKD26" s="148"/>
      <c r="AKE26" s="148"/>
      <c r="AKF26" s="148"/>
      <c r="AKG26" s="148"/>
      <c r="AKH26" s="148"/>
      <c r="AKI26" s="148"/>
      <c r="AKJ26" s="148"/>
      <c r="AKK26" s="148"/>
      <c r="AKL26" s="148"/>
      <c r="AKM26" s="148"/>
      <c r="AKN26" s="148"/>
      <c r="AKO26" s="148"/>
      <c r="AKP26" s="148"/>
      <c r="AKQ26" s="148"/>
      <c r="AKR26" s="148"/>
      <c r="AKS26" s="148"/>
      <c r="AKT26" s="148"/>
      <c r="AKU26" s="148"/>
      <c r="AKV26" s="148"/>
      <c r="AKW26" s="148"/>
      <c r="AKX26" s="148"/>
      <c r="AKY26" s="148"/>
      <c r="AKZ26" s="148"/>
      <c r="ALA26" s="148"/>
      <c r="ALB26" s="148"/>
      <c r="ALC26" s="148"/>
      <c r="ALD26" s="148"/>
      <c r="ALE26" s="148"/>
      <c r="ALF26" s="148"/>
      <c r="ALG26" s="148"/>
      <c r="ALH26" s="148"/>
    </row>
    <row r="27" spans="1:996" s="139" customFormat="1" x14ac:dyDescent="0.25">
      <c r="A27" s="156" t="s">
        <v>207</v>
      </c>
      <c r="B27" s="144" t="s">
        <v>208</v>
      </c>
      <c r="C27" s="146" t="s">
        <v>31</v>
      </c>
      <c r="D27" s="147" t="s">
        <v>35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  <c r="II27" s="148"/>
      <c r="IJ27" s="148"/>
      <c r="IK27" s="148"/>
      <c r="IL27" s="148"/>
      <c r="IM27" s="148"/>
      <c r="IN27" s="148"/>
      <c r="IO27" s="148"/>
      <c r="IP27" s="148"/>
      <c r="IQ27" s="148"/>
      <c r="IR27" s="148"/>
      <c r="IS27" s="148"/>
      <c r="IT27" s="148"/>
      <c r="IU27" s="148"/>
      <c r="IV27" s="148"/>
      <c r="IW27" s="148"/>
      <c r="IX27" s="148"/>
      <c r="IY27" s="148"/>
      <c r="IZ27" s="148"/>
      <c r="JA27" s="148"/>
      <c r="JB27" s="148"/>
      <c r="JC27" s="148"/>
      <c r="JD27" s="148"/>
      <c r="JE27" s="148"/>
      <c r="JF27" s="148"/>
      <c r="JG27" s="148"/>
      <c r="JH27" s="148"/>
      <c r="JI27" s="148"/>
      <c r="JJ27" s="148"/>
      <c r="JK27" s="148"/>
      <c r="JL27" s="148"/>
      <c r="JM27" s="148"/>
      <c r="JN27" s="148"/>
      <c r="JO27" s="148"/>
      <c r="JP27" s="148"/>
      <c r="JQ27" s="148"/>
      <c r="JR27" s="148"/>
      <c r="JS27" s="148"/>
      <c r="JT27" s="148"/>
      <c r="JU27" s="148"/>
      <c r="JV27" s="148"/>
      <c r="JW27" s="148"/>
      <c r="JX27" s="148"/>
      <c r="JY27" s="148"/>
      <c r="JZ27" s="148"/>
      <c r="KA27" s="148"/>
      <c r="KB27" s="148"/>
      <c r="KC27" s="148"/>
      <c r="KD27" s="148"/>
      <c r="KE27" s="148"/>
      <c r="KF27" s="148"/>
      <c r="KG27" s="148"/>
      <c r="KH27" s="148"/>
      <c r="KI27" s="148"/>
      <c r="KJ27" s="148"/>
      <c r="KK27" s="148"/>
      <c r="KL27" s="148"/>
      <c r="KM27" s="148"/>
      <c r="KN27" s="148"/>
      <c r="KO27" s="148"/>
      <c r="KP27" s="148"/>
      <c r="KQ27" s="148"/>
      <c r="KR27" s="148"/>
      <c r="KS27" s="148"/>
      <c r="KT27" s="148"/>
      <c r="KU27" s="148"/>
      <c r="KV27" s="148"/>
      <c r="KW27" s="148"/>
      <c r="KX27" s="148"/>
      <c r="KY27" s="148"/>
      <c r="KZ27" s="148"/>
      <c r="LA27" s="148"/>
      <c r="LB27" s="148"/>
      <c r="LC27" s="148"/>
      <c r="LD27" s="148"/>
      <c r="LE27" s="148"/>
      <c r="LF27" s="148"/>
      <c r="LG27" s="148"/>
      <c r="LH27" s="148"/>
      <c r="LI27" s="148"/>
      <c r="LJ27" s="148"/>
      <c r="LK27" s="148"/>
      <c r="LL27" s="148"/>
      <c r="LM27" s="148"/>
      <c r="LN27" s="148"/>
      <c r="LO27" s="148"/>
      <c r="LP27" s="148"/>
      <c r="LQ27" s="148"/>
      <c r="LR27" s="148"/>
      <c r="LS27" s="148"/>
      <c r="LT27" s="148"/>
      <c r="LU27" s="148"/>
      <c r="LV27" s="148"/>
      <c r="LW27" s="148"/>
      <c r="LX27" s="148"/>
      <c r="LY27" s="148"/>
      <c r="LZ27" s="148"/>
      <c r="MA27" s="148"/>
      <c r="MB27" s="148"/>
      <c r="MC27" s="148"/>
      <c r="MD27" s="148"/>
      <c r="ME27" s="148"/>
      <c r="MF27" s="148"/>
      <c r="MG27" s="148"/>
      <c r="MH27" s="148"/>
      <c r="MI27" s="148"/>
      <c r="MJ27" s="148"/>
      <c r="MK27" s="148"/>
      <c r="ML27" s="148"/>
      <c r="MM27" s="148"/>
      <c r="MN27" s="148"/>
      <c r="MO27" s="148"/>
      <c r="MP27" s="148"/>
      <c r="MQ27" s="148"/>
      <c r="MR27" s="148"/>
      <c r="MS27" s="148"/>
      <c r="MT27" s="148"/>
      <c r="MU27" s="148"/>
      <c r="MV27" s="148"/>
      <c r="MW27" s="148"/>
      <c r="MX27" s="148"/>
      <c r="MY27" s="148"/>
      <c r="MZ27" s="148"/>
      <c r="NA27" s="148"/>
      <c r="NB27" s="148"/>
      <c r="NC27" s="148"/>
      <c r="ND27" s="148"/>
      <c r="NE27" s="148"/>
      <c r="NF27" s="148"/>
      <c r="NG27" s="148"/>
      <c r="NH27" s="148"/>
      <c r="NI27" s="148"/>
      <c r="NJ27" s="148"/>
      <c r="NK27" s="148"/>
      <c r="NL27" s="148"/>
      <c r="NM27" s="148"/>
      <c r="NN27" s="148"/>
      <c r="NO27" s="148"/>
      <c r="NP27" s="148"/>
      <c r="NQ27" s="148"/>
      <c r="NR27" s="148"/>
      <c r="NS27" s="148"/>
      <c r="NT27" s="148"/>
      <c r="NU27" s="148"/>
      <c r="NV27" s="148"/>
      <c r="NW27" s="148"/>
      <c r="NX27" s="148"/>
      <c r="NY27" s="148"/>
      <c r="NZ27" s="148"/>
      <c r="OA27" s="148"/>
      <c r="OB27" s="148"/>
      <c r="OC27" s="148"/>
      <c r="OD27" s="148"/>
      <c r="OE27" s="148"/>
      <c r="OF27" s="148"/>
      <c r="OG27" s="148"/>
      <c r="OH27" s="148"/>
      <c r="OI27" s="148"/>
      <c r="OJ27" s="148"/>
      <c r="OK27" s="148"/>
      <c r="OL27" s="148"/>
      <c r="OM27" s="148"/>
      <c r="ON27" s="148"/>
      <c r="OO27" s="148"/>
      <c r="OP27" s="148"/>
      <c r="OQ27" s="148"/>
      <c r="OR27" s="148"/>
      <c r="OS27" s="148"/>
      <c r="OT27" s="148"/>
      <c r="OU27" s="148"/>
      <c r="OV27" s="148"/>
      <c r="OW27" s="148"/>
      <c r="OX27" s="148"/>
      <c r="OY27" s="148"/>
      <c r="OZ27" s="148"/>
      <c r="PA27" s="148"/>
      <c r="PB27" s="148"/>
      <c r="PC27" s="148"/>
      <c r="PD27" s="148"/>
      <c r="PE27" s="148"/>
      <c r="PF27" s="148"/>
      <c r="PG27" s="148"/>
      <c r="PH27" s="148"/>
      <c r="PI27" s="148"/>
      <c r="PJ27" s="148"/>
      <c r="PK27" s="148"/>
      <c r="PL27" s="148"/>
      <c r="PM27" s="148"/>
      <c r="PN27" s="148"/>
      <c r="PO27" s="148"/>
      <c r="PP27" s="148"/>
      <c r="PQ27" s="148"/>
      <c r="PR27" s="148"/>
      <c r="PS27" s="148"/>
      <c r="PT27" s="148"/>
      <c r="PU27" s="148"/>
      <c r="PV27" s="148"/>
      <c r="PW27" s="148"/>
      <c r="PX27" s="148"/>
      <c r="PY27" s="148"/>
      <c r="PZ27" s="148"/>
      <c r="QA27" s="148"/>
      <c r="QB27" s="148"/>
      <c r="QC27" s="148"/>
      <c r="QD27" s="148"/>
      <c r="QE27" s="148"/>
      <c r="QF27" s="148"/>
      <c r="QG27" s="148"/>
      <c r="QH27" s="148"/>
      <c r="QI27" s="148"/>
      <c r="QJ27" s="148"/>
      <c r="QK27" s="148"/>
      <c r="QL27" s="148"/>
      <c r="QM27" s="148"/>
      <c r="QN27" s="148"/>
      <c r="QO27" s="148"/>
      <c r="QP27" s="148"/>
      <c r="QQ27" s="148"/>
      <c r="QR27" s="148"/>
      <c r="QS27" s="148"/>
      <c r="QT27" s="148"/>
      <c r="QU27" s="148"/>
      <c r="QV27" s="148"/>
      <c r="QW27" s="148"/>
      <c r="QX27" s="148"/>
      <c r="QY27" s="148"/>
      <c r="QZ27" s="148"/>
      <c r="RA27" s="148"/>
      <c r="RB27" s="148"/>
      <c r="RC27" s="148"/>
      <c r="RD27" s="148"/>
      <c r="RE27" s="148"/>
      <c r="RF27" s="148"/>
      <c r="RG27" s="148"/>
      <c r="RH27" s="148"/>
      <c r="RI27" s="148"/>
      <c r="RJ27" s="148"/>
      <c r="RK27" s="148"/>
      <c r="RL27" s="148"/>
      <c r="RM27" s="148"/>
      <c r="RN27" s="148"/>
      <c r="RO27" s="148"/>
      <c r="RP27" s="148"/>
      <c r="RQ27" s="148"/>
      <c r="RR27" s="148"/>
      <c r="RS27" s="148"/>
      <c r="RT27" s="148"/>
      <c r="RU27" s="148"/>
      <c r="RV27" s="148"/>
      <c r="RW27" s="148"/>
      <c r="RX27" s="148"/>
      <c r="RY27" s="148"/>
      <c r="RZ27" s="148"/>
      <c r="SA27" s="148"/>
      <c r="SB27" s="148"/>
      <c r="SC27" s="148"/>
      <c r="SD27" s="148"/>
      <c r="SE27" s="148"/>
      <c r="SF27" s="148"/>
      <c r="SG27" s="148"/>
      <c r="SH27" s="148"/>
      <c r="SI27" s="148"/>
      <c r="SJ27" s="148"/>
      <c r="SK27" s="148"/>
      <c r="SL27" s="148"/>
      <c r="SM27" s="148"/>
      <c r="SN27" s="148"/>
      <c r="SO27" s="148"/>
      <c r="SP27" s="148"/>
      <c r="SQ27" s="148"/>
      <c r="SR27" s="148"/>
      <c r="SS27" s="148"/>
      <c r="ST27" s="148"/>
      <c r="SU27" s="148"/>
      <c r="SV27" s="148"/>
      <c r="SW27" s="148"/>
      <c r="SX27" s="148"/>
      <c r="SY27" s="148"/>
      <c r="SZ27" s="148"/>
      <c r="TA27" s="148"/>
      <c r="TB27" s="148"/>
      <c r="TC27" s="148"/>
      <c r="TD27" s="148"/>
      <c r="TE27" s="148"/>
      <c r="TF27" s="148"/>
      <c r="TG27" s="148"/>
      <c r="TH27" s="148"/>
      <c r="TI27" s="148"/>
      <c r="TJ27" s="148"/>
      <c r="TK27" s="148"/>
      <c r="TL27" s="148"/>
      <c r="TM27" s="148"/>
      <c r="TN27" s="148"/>
      <c r="TO27" s="148"/>
      <c r="TP27" s="148"/>
      <c r="TQ27" s="148"/>
      <c r="TR27" s="148"/>
      <c r="TS27" s="148"/>
      <c r="TT27" s="148"/>
      <c r="TU27" s="148"/>
      <c r="TV27" s="148"/>
      <c r="TW27" s="148"/>
      <c r="TX27" s="148"/>
      <c r="TY27" s="148"/>
      <c r="TZ27" s="148"/>
      <c r="UA27" s="148"/>
      <c r="UB27" s="148"/>
      <c r="UC27" s="148"/>
      <c r="UD27" s="148"/>
      <c r="UE27" s="148"/>
      <c r="UF27" s="148"/>
      <c r="UG27" s="148"/>
      <c r="UH27" s="148"/>
      <c r="UI27" s="148"/>
      <c r="UJ27" s="148"/>
      <c r="UK27" s="148"/>
      <c r="UL27" s="148"/>
      <c r="UM27" s="148"/>
      <c r="UN27" s="148"/>
      <c r="UO27" s="148"/>
      <c r="UP27" s="148"/>
      <c r="UQ27" s="148"/>
      <c r="UR27" s="148"/>
      <c r="US27" s="148"/>
      <c r="UT27" s="148"/>
      <c r="UU27" s="148"/>
      <c r="UV27" s="148"/>
      <c r="UW27" s="148"/>
      <c r="UX27" s="148"/>
      <c r="UY27" s="148"/>
      <c r="UZ27" s="148"/>
      <c r="VA27" s="148"/>
      <c r="VB27" s="148"/>
      <c r="VC27" s="148"/>
      <c r="VD27" s="148"/>
      <c r="VE27" s="148"/>
      <c r="VF27" s="148"/>
      <c r="VG27" s="148"/>
      <c r="VH27" s="148"/>
      <c r="VI27" s="148"/>
      <c r="VJ27" s="148"/>
      <c r="VK27" s="148"/>
      <c r="VL27" s="148"/>
      <c r="VM27" s="148"/>
      <c r="VN27" s="148"/>
      <c r="VO27" s="148"/>
      <c r="VP27" s="148"/>
      <c r="VQ27" s="148"/>
      <c r="VR27" s="148"/>
      <c r="VS27" s="148"/>
      <c r="VT27" s="148"/>
      <c r="VU27" s="148"/>
      <c r="VV27" s="148"/>
      <c r="VW27" s="148"/>
      <c r="VX27" s="148"/>
      <c r="VY27" s="148"/>
      <c r="VZ27" s="148"/>
      <c r="WA27" s="148"/>
      <c r="WB27" s="148"/>
      <c r="WC27" s="148"/>
      <c r="WD27" s="148"/>
      <c r="WE27" s="148"/>
      <c r="WF27" s="148"/>
      <c r="WG27" s="148"/>
      <c r="WH27" s="148"/>
      <c r="WI27" s="148"/>
      <c r="WJ27" s="148"/>
      <c r="WK27" s="148"/>
      <c r="WL27" s="148"/>
      <c r="WM27" s="148"/>
      <c r="WN27" s="148"/>
      <c r="WO27" s="148"/>
      <c r="WP27" s="148"/>
      <c r="WQ27" s="148"/>
      <c r="WR27" s="148"/>
      <c r="WS27" s="148"/>
      <c r="WT27" s="148"/>
      <c r="WU27" s="148"/>
      <c r="WV27" s="148"/>
      <c r="WW27" s="148"/>
      <c r="WX27" s="148"/>
      <c r="WY27" s="148"/>
      <c r="WZ27" s="148"/>
      <c r="XA27" s="148"/>
      <c r="XB27" s="148"/>
      <c r="XC27" s="148"/>
      <c r="XD27" s="148"/>
      <c r="XE27" s="148"/>
      <c r="XF27" s="148"/>
      <c r="XG27" s="148"/>
      <c r="XH27" s="148"/>
      <c r="XI27" s="148"/>
      <c r="XJ27" s="148"/>
      <c r="XK27" s="148"/>
      <c r="XL27" s="148"/>
      <c r="XM27" s="148"/>
      <c r="XN27" s="148"/>
      <c r="XO27" s="148"/>
      <c r="XP27" s="148"/>
      <c r="XQ27" s="148"/>
      <c r="XR27" s="148"/>
      <c r="XS27" s="148"/>
      <c r="XT27" s="148"/>
      <c r="XU27" s="148"/>
      <c r="XV27" s="148"/>
      <c r="XW27" s="148"/>
      <c r="XX27" s="148"/>
      <c r="XY27" s="148"/>
      <c r="XZ27" s="148"/>
      <c r="YA27" s="148"/>
      <c r="YB27" s="148"/>
      <c r="YC27" s="148"/>
      <c r="YD27" s="148"/>
      <c r="YE27" s="148"/>
      <c r="YF27" s="148"/>
      <c r="YG27" s="148"/>
      <c r="YH27" s="148"/>
      <c r="YI27" s="148"/>
      <c r="YJ27" s="148"/>
      <c r="YK27" s="148"/>
      <c r="YL27" s="148"/>
      <c r="YM27" s="148"/>
      <c r="YN27" s="148"/>
      <c r="YO27" s="148"/>
      <c r="YP27" s="148"/>
      <c r="YQ27" s="148"/>
      <c r="YR27" s="148"/>
      <c r="YS27" s="148"/>
      <c r="YT27" s="148"/>
      <c r="YU27" s="148"/>
      <c r="YV27" s="148"/>
      <c r="YW27" s="148"/>
      <c r="YX27" s="148"/>
      <c r="YY27" s="148"/>
      <c r="YZ27" s="148"/>
      <c r="ZA27" s="148"/>
      <c r="ZB27" s="148"/>
      <c r="ZC27" s="148"/>
      <c r="ZD27" s="148"/>
      <c r="ZE27" s="148"/>
      <c r="ZF27" s="148"/>
      <c r="ZG27" s="148"/>
      <c r="ZH27" s="148"/>
      <c r="ZI27" s="148"/>
      <c r="ZJ27" s="148"/>
      <c r="ZK27" s="148"/>
      <c r="ZL27" s="148"/>
      <c r="ZM27" s="148"/>
      <c r="ZN27" s="148"/>
      <c r="ZO27" s="148"/>
      <c r="ZP27" s="148"/>
      <c r="ZQ27" s="148"/>
      <c r="ZR27" s="148"/>
      <c r="ZS27" s="148"/>
      <c r="ZT27" s="148"/>
      <c r="ZU27" s="148"/>
      <c r="ZV27" s="148"/>
      <c r="ZW27" s="148"/>
      <c r="ZX27" s="148"/>
      <c r="ZY27" s="148"/>
      <c r="ZZ27" s="148"/>
      <c r="AAA27" s="148"/>
      <c r="AAB27" s="148"/>
      <c r="AAC27" s="148"/>
      <c r="AAD27" s="148"/>
      <c r="AAE27" s="148"/>
      <c r="AAF27" s="148"/>
      <c r="AAG27" s="148"/>
      <c r="AAH27" s="148"/>
      <c r="AAI27" s="148"/>
      <c r="AAJ27" s="148"/>
      <c r="AAK27" s="148"/>
      <c r="AAL27" s="148"/>
      <c r="AAM27" s="148"/>
      <c r="AAN27" s="148"/>
      <c r="AAO27" s="148"/>
      <c r="AAP27" s="148"/>
      <c r="AAQ27" s="148"/>
      <c r="AAR27" s="148"/>
      <c r="AAS27" s="148"/>
      <c r="AAT27" s="148"/>
      <c r="AAU27" s="148"/>
      <c r="AAV27" s="148"/>
      <c r="AAW27" s="148"/>
      <c r="AAX27" s="148"/>
      <c r="AAY27" s="148"/>
      <c r="AAZ27" s="148"/>
      <c r="ABA27" s="148"/>
      <c r="ABB27" s="148"/>
      <c r="ABC27" s="148"/>
      <c r="ABD27" s="148"/>
      <c r="ABE27" s="148"/>
      <c r="ABF27" s="148"/>
      <c r="ABG27" s="148"/>
      <c r="ABH27" s="148"/>
      <c r="ABI27" s="148"/>
      <c r="ABJ27" s="148"/>
      <c r="ABK27" s="148"/>
      <c r="ABL27" s="148"/>
      <c r="ABM27" s="148"/>
      <c r="ABN27" s="148"/>
      <c r="ABO27" s="148"/>
      <c r="ABP27" s="148"/>
      <c r="ABQ27" s="148"/>
      <c r="ABR27" s="148"/>
      <c r="ABS27" s="148"/>
      <c r="ABT27" s="148"/>
      <c r="ABU27" s="148"/>
      <c r="ABV27" s="148"/>
      <c r="ABW27" s="148"/>
      <c r="ABX27" s="148"/>
      <c r="ABY27" s="148"/>
      <c r="ABZ27" s="148"/>
      <c r="ACA27" s="148"/>
      <c r="ACB27" s="148"/>
      <c r="ACC27" s="148"/>
      <c r="ACD27" s="148"/>
      <c r="ACE27" s="148"/>
      <c r="ACF27" s="148"/>
      <c r="ACG27" s="148"/>
      <c r="ACH27" s="148"/>
      <c r="ACI27" s="148"/>
      <c r="ACJ27" s="148"/>
      <c r="ACK27" s="148"/>
      <c r="ACL27" s="148"/>
      <c r="ACM27" s="148"/>
      <c r="ACN27" s="148"/>
      <c r="ACO27" s="148"/>
      <c r="ACP27" s="148"/>
      <c r="ACQ27" s="148"/>
      <c r="ACR27" s="148"/>
      <c r="ACS27" s="148"/>
      <c r="ACT27" s="148"/>
      <c r="ACU27" s="148"/>
      <c r="ACV27" s="148"/>
      <c r="ACW27" s="148"/>
      <c r="ACX27" s="148"/>
      <c r="ACY27" s="148"/>
      <c r="ACZ27" s="148"/>
      <c r="ADA27" s="148"/>
      <c r="ADB27" s="148"/>
      <c r="ADC27" s="148"/>
      <c r="ADD27" s="148"/>
      <c r="ADE27" s="148"/>
      <c r="ADF27" s="148"/>
      <c r="ADG27" s="148"/>
      <c r="ADH27" s="148"/>
      <c r="ADI27" s="148"/>
      <c r="ADJ27" s="148"/>
      <c r="ADK27" s="148"/>
      <c r="ADL27" s="148"/>
      <c r="ADM27" s="148"/>
      <c r="ADN27" s="148"/>
      <c r="ADO27" s="148"/>
      <c r="ADP27" s="148"/>
      <c r="ADQ27" s="148"/>
      <c r="ADR27" s="148"/>
      <c r="ADS27" s="148"/>
      <c r="ADT27" s="148"/>
      <c r="ADU27" s="148"/>
      <c r="ADV27" s="148"/>
      <c r="ADW27" s="148"/>
      <c r="ADX27" s="148"/>
      <c r="ADY27" s="148"/>
      <c r="ADZ27" s="148"/>
      <c r="AEA27" s="148"/>
      <c r="AEB27" s="148"/>
      <c r="AEC27" s="148"/>
      <c r="AED27" s="148"/>
      <c r="AEE27" s="148"/>
      <c r="AEF27" s="148"/>
      <c r="AEG27" s="148"/>
      <c r="AEH27" s="148"/>
      <c r="AEI27" s="148"/>
      <c r="AEJ27" s="148"/>
      <c r="AEK27" s="148"/>
      <c r="AEL27" s="148"/>
      <c r="AEM27" s="148"/>
      <c r="AEN27" s="148"/>
      <c r="AEO27" s="148"/>
      <c r="AEP27" s="148"/>
      <c r="AEQ27" s="148"/>
      <c r="AER27" s="148"/>
      <c r="AES27" s="148"/>
      <c r="AET27" s="148"/>
      <c r="AEU27" s="148"/>
      <c r="AEV27" s="148"/>
      <c r="AEW27" s="148"/>
      <c r="AEX27" s="148"/>
      <c r="AEY27" s="148"/>
      <c r="AEZ27" s="148"/>
      <c r="AFA27" s="148"/>
      <c r="AFB27" s="148"/>
      <c r="AFC27" s="148"/>
      <c r="AFD27" s="148"/>
      <c r="AFE27" s="148"/>
      <c r="AFF27" s="148"/>
      <c r="AFG27" s="148"/>
      <c r="AFH27" s="148"/>
      <c r="AFI27" s="148"/>
      <c r="AFJ27" s="148"/>
      <c r="AFK27" s="148"/>
      <c r="AFL27" s="148"/>
      <c r="AFM27" s="148"/>
      <c r="AFN27" s="148"/>
      <c r="AFO27" s="148"/>
      <c r="AFP27" s="148"/>
      <c r="AFQ27" s="148"/>
      <c r="AFR27" s="148"/>
      <c r="AFS27" s="148"/>
      <c r="AFT27" s="148"/>
      <c r="AFU27" s="148"/>
      <c r="AFV27" s="148"/>
      <c r="AFW27" s="148"/>
      <c r="AFX27" s="148"/>
      <c r="AFY27" s="148"/>
      <c r="AFZ27" s="148"/>
      <c r="AGA27" s="148"/>
      <c r="AGB27" s="148"/>
      <c r="AGC27" s="148"/>
      <c r="AGD27" s="148"/>
      <c r="AGE27" s="148"/>
      <c r="AGF27" s="148"/>
      <c r="AGG27" s="148"/>
      <c r="AGH27" s="148"/>
      <c r="AGI27" s="148"/>
      <c r="AGJ27" s="148"/>
      <c r="AGK27" s="148"/>
      <c r="AGL27" s="148"/>
      <c r="AGM27" s="148"/>
      <c r="AGN27" s="148"/>
      <c r="AGO27" s="148"/>
      <c r="AGP27" s="148"/>
      <c r="AGQ27" s="148"/>
      <c r="AGR27" s="148"/>
      <c r="AGS27" s="148"/>
      <c r="AGT27" s="148"/>
      <c r="AGU27" s="148"/>
      <c r="AGV27" s="148"/>
      <c r="AGW27" s="148"/>
      <c r="AGX27" s="148"/>
      <c r="AGY27" s="148"/>
      <c r="AGZ27" s="148"/>
      <c r="AHA27" s="148"/>
      <c r="AHB27" s="148"/>
      <c r="AHC27" s="148"/>
      <c r="AHD27" s="148"/>
      <c r="AHE27" s="148"/>
      <c r="AHF27" s="148"/>
      <c r="AHG27" s="148"/>
      <c r="AHH27" s="148"/>
      <c r="AHI27" s="148"/>
      <c r="AHJ27" s="148"/>
      <c r="AHK27" s="148"/>
      <c r="AHL27" s="148"/>
      <c r="AHM27" s="148"/>
      <c r="AHN27" s="148"/>
      <c r="AHO27" s="148"/>
      <c r="AHP27" s="148"/>
      <c r="AHQ27" s="148"/>
      <c r="AHR27" s="148"/>
      <c r="AHS27" s="148"/>
      <c r="AHT27" s="148"/>
      <c r="AHU27" s="148"/>
      <c r="AHV27" s="148"/>
      <c r="AHW27" s="148"/>
      <c r="AHX27" s="148"/>
      <c r="AHY27" s="148"/>
      <c r="AHZ27" s="148"/>
      <c r="AIA27" s="148"/>
      <c r="AIB27" s="148"/>
      <c r="AIC27" s="148"/>
      <c r="AID27" s="148"/>
      <c r="AIE27" s="148"/>
      <c r="AIF27" s="148"/>
      <c r="AIG27" s="148"/>
      <c r="AIH27" s="148"/>
      <c r="AII27" s="148"/>
      <c r="AIJ27" s="148"/>
      <c r="AIK27" s="148"/>
      <c r="AIL27" s="148"/>
      <c r="AIM27" s="148"/>
      <c r="AIN27" s="148"/>
      <c r="AIO27" s="148"/>
      <c r="AIP27" s="148"/>
      <c r="AIQ27" s="148"/>
      <c r="AIR27" s="148"/>
      <c r="AIS27" s="148"/>
      <c r="AIT27" s="148"/>
      <c r="AIU27" s="148"/>
      <c r="AIV27" s="148"/>
      <c r="AIW27" s="148"/>
      <c r="AIX27" s="148"/>
      <c r="AIY27" s="148"/>
      <c r="AIZ27" s="148"/>
      <c r="AJA27" s="148"/>
      <c r="AJB27" s="148"/>
      <c r="AJC27" s="148"/>
      <c r="AJD27" s="148"/>
      <c r="AJE27" s="148"/>
      <c r="AJF27" s="148"/>
      <c r="AJG27" s="148"/>
      <c r="AJH27" s="148"/>
      <c r="AJI27" s="148"/>
      <c r="AJJ27" s="148"/>
      <c r="AJK27" s="148"/>
      <c r="AJL27" s="148"/>
      <c r="AJM27" s="148"/>
      <c r="AJN27" s="148"/>
      <c r="AJO27" s="148"/>
      <c r="AJP27" s="148"/>
      <c r="AJQ27" s="148"/>
      <c r="AJR27" s="148"/>
      <c r="AJS27" s="148"/>
      <c r="AJT27" s="148"/>
      <c r="AJU27" s="148"/>
      <c r="AJV27" s="148"/>
      <c r="AJW27" s="148"/>
      <c r="AJX27" s="148"/>
      <c r="AJY27" s="148"/>
      <c r="AJZ27" s="148"/>
      <c r="AKA27" s="148"/>
      <c r="AKB27" s="148"/>
      <c r="AKC27" s="148"/>
      <c r="AKD27" s="148"/>
      <c r="AKE27" s="148"/>
      <c r="AKF27" s="148"/>
      <c r="AKG27" s="148"/>
      <c r="AKH27" s="148"/>
      <c r="AKI27" s="148"/>
      <c r="AKJ27" s="148"/>
      <c r="AKK27" s="148"/>
      <c r="AKL27" s="148"/>
      <c r="AKM27" s="148"/>
      <c r="AKN27" s="148"/>
      <c r="AKO27" s="148"/>
      <c r="AKP27" s="148"/>
      <c r="AKQ27" s="148"/>
      <c r="AKR27" s="148"/>
      <c r="AKS27" s="148"/>
      <c r="AKT27" s="148"/>
      <c r="AKU27" s="148"/>
      <c r="AKV27" s="148"/>
      <c r="AKW27" s="148"/>
      <c r="AKX27" s="148"/>
      <c r="AKY27" s="148"/>
      <c r="AKZ27" s="148"/>
      <c r="ALA27" s="148"/>
      <c r="ALB27" s="148"/>
      <c r="ALC27" s="148"/>
      <c r="ALD27" s="148"/>
      <c r="ALE27" s="148"/>
      <c r="ALF27" s="148"/>
      <c r="ALG27" s="148"/>
      <c r="ALH27" s="148"/>
    </row>
    <row r="28" spans="1:996" s="139" customFormat="1" x14ac:dyDescent="0.25">
      <c r="A28" s="157" t="s">
        <v>209</v>
      </c>
      <c r="B28" s="157" t="s">
        <v>210</v>
      </c>
      <c r="C28" s="146" t="s">
        <v>31</v>
      </c>
      <c r="D28" s="147" t="s">
        <v>35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8"/>
      <c r="II28" s="148"/>
      <c r="IJ28" s="148"/>
      <c r="IK28" s="148"/>
      <c r="IL28" s="148"/>
      <c r="IM28" s="148"/>
      <c r="IN28" s="148"/>
      <c r="IO28" s="148"/>
      <c r="IP28" s="148"/>
      <c r="IQ28" s="148"/>
      <c r="IR28" s="148"/>
      <c r="IS28" s="148"/>
      <c r="IT28" s="148"/>
      <c r="IU28" s="148"/>
      <c r="IV28" s="148"/>
      <c r="IW28" s="148"/>
      <c r="IX28" s="148"/>
      <c r="IY28" s="148"/>
      <c r="IZ28" s="148"/>
      <c r="JA28" s="148"/>
      <c r="JB28" s="148"/>
      <c r="JC28" s="148"/>
      <c r="JD28" s="148"/>
      <c r="JE28" s="148"/>
      <c r="JF28" s="148"/>
      <c r="JG28" s="148"/>
      <c r="JH28" s="148"/>
      <c r="JI28" s="148"/>
      <c r="JJ28" s="148"/>
      <c r="JK28" s="148"/>
      <c r="JL28" s="148"/>
      <c r="JM28" s="148"/>
      <c r="JN28" s="148"/>
      <c r="JO28" s="148"/>
      <c r="JP28" s="148"/>
      <c r="JQ28" s="148"/>
      <c r="JR28" s="148"/>
      <c r="JS28" s="148"/>
      <c r="JT28" s="148"/>
      <c r="JU28" s="148"/>
      <c r="JV28" s="148"/>
      <c r="JW28" s="148"/>
      <c r="JX28" s="148"/>
      <c r="JY28" s="148"/>
      <c r="JZ28" s="148"/>
      <c r="KA28" s="148"/>
      <c r="KB28" s="148"/>
      <c r="KC28" s="148"/>
      <c r="KD28" s="148"/>
      <c r="KE28" s="148"/>
      <c r="KF28" s="148"/>
      <c r="KG28" s="148"/>
      <c r="KH28" s="148"/>
      <c r="KI28" s="148"/>
      <c r="KJ28" s="148"/>
      <c r="KK28" s="148"/>
      <c r="KL28" s="148"/>
      <c r="KM28" s="148"/>
      <c r="KN28" s="148"/>
      <c r="KO28" s="148"/>
      <c r="KP28" s="148"/>
      <c r="KQ28" s="148"/>
      <c r="KR28" s="148"/>
      <c r="KS28" s="148"/>
      <c r="KT28" s="148"/>
      <c r="KU28" s="148"/>
      <c r="KV28" s="148"/>
      <c r="KW28" s="148"/>
      <c r="KX28" s="148"/>
      <c r="KY28" s="148"/>
      <c r="KZ28" s="148"/>
      <c r="LA28" s="148"/>
      <c r="LB28" s="148"/>
      <c r="LC28" s="148"/>
      <c r="LD28" s="148"/>
      <c r="LE28" s="148"/>
      <c r="LF28" s="148"/>
      <c r="LG28" s="148"/>
      <c r="LH28" s="148"/>
      <c r="LI28" s="148"/>
      <c r="LJ28" s="148"/>
      <c r="LK28" s="148"/>
      <c r="LL28" s="148"/>
      <c r="LM28" s="148"/>
      <c r="LN28" s="148"/>
      <c r="LO28" s="148"/>
      <c r="LP28" s="148"/>
      <c r="LQ28" s="148"/>
      <c r="LR28" s="148"/>
      <c r="LS28" s="148"/>
      <c r="LT28" s="148"/>
      <c r="LU28" s="148"/>
      <c r="LV28" s="148"/>
      <c r="LW28" s="148"/>
      <c r="LX28" s="148"/>
      <c r="LY28" s="148"/>
      <c r="LZ28" s="148"/>
      <c r="MA28" s="148"/>
      <c r="MB28" s="148"/>
      <c r="MC28" s="148"/>
      <c r="MD28" s="148"/>
      <c r="ME28" s="148"/>
      <c r="MF28" s="148"/>
      <c r="MG28" s="148"/>
      <c r="MH28" s="148"/>
      <c r="MI28" s="148"/>
      <c r="MJ28" s="148"/>
      <c r="MK28" s="148"/>
      <c r="ML28" s="148"/>
      <c r="MM28" s="148"/>
      <c r="MN28" s="148"/>
      <c r="MO28" s="148"/>
      <c r="MP28" s="148"/>
      <c r="MQ28" s="148"/>
      <c r="MR28" s="148"/>
      <c r="MS28" s="148"/>
      <c r="MT28" s="148"/>
      <c r="MU28" s="148"/>
      <c r="MV28" s="148"/>
      <c r="MW28" s="148"/>
      <c r="MX28" s="148"/>
      <c r="MY28" s="148"/>
      <c r="MZ28" s="148"/>
      <c r="NA28" s="148"/>
      <c r="NB28" s="148"/>
      <c r="NC28" s="148"/>
      <c r="ND28" s="148"/>
      <c r="NE28" s="148"/>
      <c r="NF28" s="148"/>
      <c r="NG28" s="148"/>
      <c r="NH28" s="148"/>
      <c r="NI28" s="148"/>
      <c r="NJ28" s="148"/>
      <c r="NK28" s="148"/>
      <c r="NL28" s="148"/>
      <c r="NM28" s="148"/>
      <c r="NN28" s="148"/>
      <c r="NO28" s="148"/>
      <c r="NP28" s="148"/>
      <c r="NQ28" s="148"/>
      <c r="NR28" s="148"/>
      <c r="NS28" s="148"/>
      <c r="NT28" s="148"/>
      <c r="NU28" s="148"/>
      <c r="NV28" s="148"/>
      <c r="NW28" s="148"/>
      <c r="NX28" s="148"/>
      <c r="NY28" s="148"/>
      <c r="NZ28" s="148"/>
      <c r="OA28" s="148"/>
      <c r="OB28" s="148"/>
      <c r="OC28" s="148"/>
      <c r="OD28" s="148"/>
      <c r="OE28" s="148"/>
      <c r="OF28" s="148"/>
      <c r="OG28" s="148"/>
      <c r="OH28" s="148"/>
      <c r="OI28" s="148"/>
      <c r="OJ28" s="148"/>
      <c r="OK28" s="148"/>
      <c r="OL28" s="148"/>
      <c r="OM28" s="148"/>
      <c r="ON28" s="148"/>
      <c r="OO28" s="148"/>
      <c r="OP28" s="148"/>
      <c r="OQ28" s="148"/>
      <c r="OR28" s="148"/>
      <c r="OS28" s="148"/>
      <c r="OT28" s="148"/>
      <c r="OU28" s="148"/>
      <c r="OV28" s="148"/>
      <c r="OW28" s="148"/>
      <c r="OX28" s="148"/>
      <c r="OY28" s="148"/>
      <c r="OZ28" s="148"/>
      <c r="PA28" s="148"/>
      <c r="PB28" s="148"/>
      <c r="PC28" s="148"/>
      <c r="PD28" s="148"/>
      <c r="PE28" s="148"/>
      <c r="PF28" s="148"/>
      <c r="PG28" s="148"/>
      <c r="PH28" s="148"/>
      <c r="PI28" s="148"/>
      <c r="PJ28" s="148"/>
      <c r="PK28" s="148"/>
      <c r="PL28" s="148"/>
      <c r="PM28" s="148"/>
      <c r="PN28" s="148"/>
      <c r="PO28" s="148"/>
      <c r="PP28" s="148"/>
      <c r="PQ28" s="148"/>
      <c r="PR28" s="148"/>
      <c r="PS28" s="148"/>
      <c r="PT28" s="148"/>
      <c r="PU28" s="148"/>
      <c r="PV28" s="148"/>
      <c r="PW28" s="148"/>
      <c r="PX28" s="148"/>
      <c r="PY28" s="148"/>
      <c r="PZ28" s="148"/>
      <c r="QA28" s="148"/>
      <c r="QB28" s="148"/>
      <c r="QC28" s="148"/>
      <c r="QD28" s="148"/>
      <c r="QE28" s="148"/>
      <c r="QF28" s="148"/>
      <c r="QG28" s="148"/>
      <c r="QH28" s="148"/>
      <c r="QI28" s="148"/>
      <c r="QJ28" s="148"/>
      <c r="QK28" s="148"/>
      <c r="QL28" s="148"/>
      <c r="QM28" s="148"/>
      <c r="QN28" s="148"/>
      <c r="QO28" s="148"/>
      <c r="QP28" s="148"/>
      <c r="QQ28" s="148"/>
      <c r="QR28" s="148"/>
      <c r="QS28" s="148"/>
      <c r="QT28" s="148"/>
      <c r="QU28" s="148"/>
      <c r="QV28" s="148"/>
      <c r="QW28" s="148"/>
      <c r="QX28" s="148"/>
      <c r="QY28" s="148"/>
      <c r="QZ28" s="148"/>
      <c r="RA28" s="148"/>
      <c r="RB28" s="148"/>
      <c r="RC28" s="148"/>
      <c r="RD28" s="148"/>
      <c r="RE28" s="148"/>
      <c r="RF28" s="148"/>
      <c r="RG28" s="148"/>
      <c r="RH28" s="148"/>
      <c r="RI28" s="148"/>
      <c r="RJ28" s="148"/>
      <c r="RK28" s="148"/>
      <c r="RL28" s="148"/>
      <c r="RM28" s="148"/>
      <c r="RN28" s="148"/>
      <c r="RO28" s="148"/>
      <c r="RP28" s="148"/>
      <c r="RQ28" s="148"/>
      <c r="RR28" s="148"/>
      <c r="RS28" s="148"/>
      <c r="RT28" s="148"/>
      <c r="RU28" s="148"/>
      <c r="RV28" s="148"/>
      <c r="RW28" s="148"/>
      <c r="RX28" s="148"/>
      <c r="RY28" s="148"/>
      <c r="RZ28" s="148"/>
      <c r="SA28" s="148"/>
      <c r="SB28" s="148"/>
      <c r="SC28" s="148"/>
      <c r="SD28" s="148"/>
      <c r="SE28" s="148"/>
      <c r="SF28" s="148"/>
      <c r="SG28" s="148"/>
      <c r="SH28" s="148"/>
      <c r="SI28" s="148"/>
      <c r="SJ28" s="148"/>
      <c r="SK28" s="148"/>
      <c r="SL28" s="148"/>
      <c r="SM28" s="148"/>
      <c r="SN28" s="148"/>
      <c r="SO28" s="148"/>
      <c r="SP28" s="148"/>
      <c r="SQ28" s="148"/>
      <c r="SR28" s="148"/>
      <c r="SS28" s="148"/>
      <c r="ST28" s="148"/>
      <c r="SU28" s="148"/>
      <c r="SV28" s="148"/>
      <c r="SW28" s="148"/>
      <c r="SX28" s="148"/>
      <c r="SY28" s="148"/>
      <c r="SZ28" s="148"/>
      <c r="TA28" s="148"/>
      <c r="TB28" s="148"/>
      <c r="TC28" s="148"/>
      <c r="TD28" s="148"/>
      <c r="TE28" s="148"/>
      <c r="TF28" s="148"/>
      <c r="TG28" s="148"/>
      <c r="TH28" s="148"/>
      <c r="TI28" s="148"/>
      <c r="TJ28" s="148"/>
      <c r="TK28" s="148"/>
      <c r="TL28" s="148"/>
      <c r="TM28" s="148"/>
      <c r="TN28" s="148"/>
      <c r="TO28" s="148"/>
      <c r="TP28" s="148"/>
      <c r="TQ28" s="148"/>
      <c r="TR28" s="148"/>
      <c r="TS28" s="148"/>
      <c r="TT28" s="148"/>
      <c r="TU28" s="148"/>
      <c r="TV28" s="148"/>
      <c r="TW28" s="148"/>
      <c r="TX28" s="148"/>
      <c r="TY28" s="148"/>
      <c r="TZ28" s="148"/>
      <c r="UA28" s="148"/>
      <c r="UB28" s="148"/>
      <c r="UC28" s="148"/>
      <c r="UD28" s="148"/>
      <c r="UE28" s="148"/>
      <c r="UF28" s="148"/>
      <c r="UG28" s="148"/>
      <c r="UH28" s="148"/>
      <c r="UI28" s="148"/>
      <c r="UJ28" s="148"/>
      <c r="UK28" s="148"/>
      <c r="UL28" s="148"/>
      <c r="UM28" s="148"/>
      <c r="UN28" s="148"/>
      <c r="UO28" s="148"/>
      <c r="UP28" s="148"/>
      <c r="UQ28" s="148"/>
      <c r="UR28" s="148"/>
      <c r="US28" s="148"/>
      <c r="UT28" s="148"/>
      <c r="UU28" s="148"/>
      <c r="UV28" s="148"/>
      <c r="UW28" s="148"/>
      <c r="UX28" s="148"/>
      <c r="UY28" s="148"/>
      <c r="UZ28" s="148"/>
      <c r="VA28" s="148"/>
      <c r="VB28" s="148"/>
      <c r="VC28" s="148"/>
      <c r="VD28" s="148"/>
      <c r="VE28" s="148"/>
      <c r="VF28" s="148"/>
      <c r="VG28" s="148"/>
      <c r="VH28" s="148"/>
      <c r="VI28" s="148"/>
      <c r="VJ28" s="148"/>
      <c r="VK28" s="148"/>
      <c r="VL28" s="148"/>
      <c r="VM28" s="148"/>
      <c r="VN28" s="148"/>
      <c r="VO28" s="148"/>
      <c r="VP28" s="148"/>
      <c r="VQ28" s="148"/>
      <c r="VR28" s="148"/>
      <c r="VS28" s="148"/>
      <c r="VT28" s="148"/>
      <c r="VU28" s="148"/>
      <c r="VV28" s="148"/>
      <c r="VW28" s="148"/>
      <c r="VX28" s="148"/>
      <c r="VY28" s="148"/>
      <c r="VZ28" s="148"/>
      <c r="WA28" s="148"/>
      <c r="WB28" s="148"/>
      <c r="WC28" s="148"/>
      <c r="WD28" s="148"/>
      <c r="WE28" s="148"/>
      <c r="WF28" s="148"/>
      <c r="WG28" s="148"/>
      <c r="WH28" s="148"/>
      <c r="WI28" s="148"/>
      <c r="WJ28" s="148"/>
      <c r="WK28" s="148"/>
      <c r="WL28" s="148"/>
      <c r="WM28" s="148"/>
      <c r="WN28" s="148"/>
      <c r="WO28" s="148"/>
      <c r="WP28" s="148"/>
      <c r="WQ28" s="148"/>
      <c r="WR28" s="148"/>
      <c r="WS28" s="148"/>
      <c r="WT28" s="148"/>
      <c r="WU28" s="148"/>
      <c r="WV28" s="148"/>
      <c r="WW28" s="148"/>
      <c r="WX28" s="148"/>
      <c r="WY28" s="148"/>
      <c r="WZ28" s="148"/>
      <c r="XA28" s="148"/>
      <c r="XB28" s="148"/>
      <c r="XC28" s="148"/>
      <c r="XD28" s="148"/>
      <c r="XE28" s="148"/>
      <c r="XF28" s="148"/>
      <c r="XG28" s="148"/>
      <c r="XH28" s="148"/>
      <c r="XI28" s="148"/>
      <c r="XJ28" s="148"/>
      <c r="XK28" s="148"/>
      <c r="XL28" s="148"/>
      <c r="XM28" s="148"/>
      <c r="XN28" s="148"/>
      <c r="XO28" s="148"/>
      <c r="XP28" s="148"/>
      <c r="XQ28" s="148"/>
      <c r="XR28" s="148"/>
      <c r="XS28" s="148"/>
      <c r="XT28" s="148"/>
      <c r="XU28" s="148"/>
      <c r="XV28" s="148"/>
      <c r="XW28" s="148"/>
      <c r="XX28" s="148"/>
      <c r="XY28" s="148"/>
      <c r="XZ28" s="148"/>
      <c r="YA28" s="148"/>
      <c r="YB28" s="148"/>
      <c r="YC28" s="148"/>
      <c r="YD28" s="148"/>
      <c r="YE28" s="148"/>
      <c r="YF28" s="148"/>
      <c r="YG28" s="148"/>
      <c r="YH28" s="148"/>
      <c r="YI28" s="148"/>
      <c r="YJ28" s="148"/>
      <c r="YK28" s="148"/>
      <c r="YL28" s="148"/>
      <c r="YM28" s="148"/>
      <c r="YN28" s="148"/>
      <c r="YO28" s="148"/>
      <c r="YP28" s="148"/>
      <c r="YQ28" s="148"/>
      <c r="YR28" s="148"/>
      <c r="YS28" s="148"/>
      <c r="YT28" s="148"/>
      <c r="YU28" s="148"/>
      <c r="YV28" s="148"/>
      <c r="YW28" s="148"/>
      <c r="YX28" s="148"/>
      <c r="YY28" s="148"/>
      <c r="YZ28" s="148"/>
      <c r="ZA28" s="148"/>
      <c r="ZB28" s="148"/>
      <c r="ZC28" s="148"/>
      <c r="ZD28" s="148"/>
      <c r="ZE28" s="148"/>
      <c r="ZF28" s="148"/>
      <c r="ZG28" s="148"/>
      <c r="ZH28" s="148"/>
      <c r="ZI28" s="148"/>
      <c r="ZJ28" s="148"/>
      <c r="ZK28" s="148"/>
      <c r="ZL28" s="148"/>
      <c r="ZM28" s="148"/>
      <c r="ZN28" s="148"/>
      <c r="ZO28" s="148"/>
      <c r="ZP28" s="148"/>
      <c r="ZQ28" s="148"/>
      <c r="ZR28" s="148"/>
      <c r="ZS28" s="148"/>
      <c r="ZT28" s="148"/>
      <c r="ZU28" s="148"/>
      <c r="ZV28" s="148"/>
      <c r="ZW28" s="148"/>
      <c r="ZX28" s="148"/>
      <c r="ZY28" s="148"/>
      <c r="ZZ28" s="148"/>
      <c r="AAA28" s="148"/>
      <c r="AAB28" s="148"/>
      <c r="AAC28" s="148"/>
      <c r="AAD28" s="148"/>
      <c r="AAE28" s="148"/>
      <c r="AAF28" s="148"/>
      <c r="AAG28" s="148"/>
      <c r="AAH28" s="148"/>
      <c r="AAI28" s="148"/>
      <c r="AAJ28" s="148"/>
      <c r="AAK28" s="148"/>
      <c r="AAL28" s="148"/>
      <c r="AAM28" s="148"/>
      <c r="AAN28" s="148"/>
      <c r="AAO28" s="148"/>
      <c r="AAP28" s="148"/>
      <c r="AAQ28" s="148"/>
      <c r="AAR28" s="148"/>
      <c r="AAS28" s="148"/>
      <c r="AAT28" s="148"/>
      <c r="AAU28" s="148"/>
      <c r="AAV28" s="148"/>
      <c r="AAW28" s="148"/>
      <c r="AAX28" s="148"/>
      <c r="AAY28" s="148"/>
      <c r="AAZ28" s="148"/>
      <c r="ABA28" s="148"/>
      <c r="ABB28" s="148"/>
      <c r="ABC28" s="148"/>
      <c r="ABD28" s="148"/>
      <c r="ABE28" s="148"/>
      <c r="ABF28" s="148"/>
      <c r="ABG28" s="148"/>
      <c r="ABH28" s="148"/>
      <c r="ABI28" s="148"/>
      <c r="ABJ28" s="148"/>
      <c r="ABK28" s="148"/>
      <c r="ABL28" s="148"/>
      <c r="ABM28" s="148"/>
      <c r="ABN28" s="148"/>
      <c r="ABO28" s="148"/>
      <c r="ABP28" s="148"/>
      <c r="ABQ28" s="148"/>
      <c r="ABR28" s="148"/>
      <c r="ABS28" s="148"/>
      <c r="ABT28" s="148"/>
      <c r="ABU28" s="148"/>
      <c r="ABV28" s="148"/>
      <c r="ABW28" s="148"/>
      <c r="ABX28" s="148"/>
      <c r="ABY28" s="148"/>
      <c r="ABZ28" s="148"/>
      <c r="ACA28" s="148"/>
      <c r="ACB28" s="148"/>
      <c r="ACC28" s="148"/>
      <c r="ACD28" s="148"/>
      <c r="ACE28" s="148"/>
      <c r="ACF28" s="148"/>
      <c r="ACG28" s="148"/>
      <c r="ACH28" s="148"/>
      <c r="ACI28" s="148"/>
      <c r="ACJ28" s="148"/>
      <c r="ACK28" s="148"/>
      <c r="ACL28" s="148"/>
      <c r="ACM28" s="148"/>
      <c r="ACN28" s="148"/>
      <c r="ACO28" s="148"/>
      <c r="ACP28" s="148"/>
      <c r="ACQ28" s="148"/>
      <c r="ACR28" s="148"/>
      <c r="ACS28" s="148"/>
      <c r="ACT28" s="148"/>
      <c r="ACU28" s="148"/>
      <c r="ACV28" s="148"/>
      <c r="ACW28" s="148"/>
      <c r="ACX28" s="148"/>
      <c r="ACY28" s="148"/>
      <c r="ACZ28" s="148"/>
      <c r="ADA28" s="148"/>
      <c r="ADB28" s="148"/>
      <c r="ADC28" s="148"/>
      <c r="ADD28" s="148"/>
      <c r="ADE28" s="148"/>
      <c r="ADF28" s="148"/>
      <c r="ADG28" s="148"/>
      <c r="ADH28" s="148"/>
      <c r="ADI28" s="148"/>
      <c r="ADJ28" s="148"/>
      <c r="ADK28" s="148"/>
      <c r="ADL28" s="148"/>
      <c r="ADM28" s="148"/>
      <c r="ADN28" s="148"/>
      <c r="ADO28" s="148"/>
      <c r="ADP28" s="148"/>
      <c r="ADQ28" s="148"/>
      <c r="ADR28" s="148"/>
      <c r="ADS28" s="148"/>
      <c r="ADT28" s="148"/>
      <c r="ADU28" s="148"/>
      <c r="ADV28" s="148"/>
      <c r="ADW28" s="148"/>
      <c r="ADX28" s="148"/>
      <c r="ADY28" s="148"/>
      <c r="ADZ28" s="148"/>
      <c r="AEA28" s="148"/>
      <c r="AEB28" s="148"/>
      <c r="AEC28" s="148"/>
      <c r="AED28" s="148"/>
      <c r="AEE28" s="148"/>
      <c r="AEF28" s="148"/>
      <c r="AEG28" s="148"/>
      <c r="AEH28" s="148"/>
      <c r="AEI28" s="148"/>
      <c r="AEJ28" s="148"/>
      <c r="AEK28" s="148"/>
      <c r="AEL28" s="148"/>
      <c r="AEM28" s="148"/>
      <c r="AEN28" s="148"/>
      <c r="AEO28" s="148"/>
      <c r="AEP28" s="148"/>
      <c r="AEQ28" s="148"/>
      <c r="AER28" s="148"/>
      <c r="AES28" s="148"/>
      <c r="AET28" s="148"/>
      <c r="AEU28" s="148"/>
      <c r="AEV28" s="148"/>
      <c r="AEW28" s="148"/>
      <c r="AEX28" s="148"/>
      <c r="AEY28" s="148"/>
      <c r="AEZ28" s="148"/>
      <c r="AFA28" s="148"/>
      <c r="AFB28" s="148"/>
      <c r="AFC28" s="148"/>
      <c r="AFD28" s="148"/>
      <c r="AFE28" s="148"/>
      <c r="AFF28" s="148"/>
      <c r="AFG28" s="148"/>
      <c r="AFH28" s="148"/>
      <c r="AFI28" s="148"/>
      <c r="AFJ28" s="148"/>
      <c r="AFK28" s="148"/>
      <c r="AFL28" s="148"/>
      <c r="AFM28" s="148"/>
      <c r="AFN28" s="148"/>
      <c r="AFO28" s="148"/>
      <c r="AFP28" s="148"/>
      <c r="AFQ28" s="148"/>
      <c r="AFR28" s="148"/>
      <c r="AFS28" s="148"/>
      <c r="AFT28" s="148"/>
      <c r="AFU28" s="148"/>
      <c r="AFV28" s="148"/>
      <c r="AFW28" s="148"/>
      <c r="AFX28" s="148"/>
      <c r="AFY28" s="148"/>
      <c r="AFZ28" s="148"/>
      <c r="AGA28" s="148"/>
      <c r="AGB28" s="148"/>
      <c r="AGC28" s="148"/>
      <c r="AGD28" s="148"/>
      <c r="AGE28" s="148"/>
      <c r="AGF28" s="148"/>
      <c r="AGG28" s="148"/>
      <c r="AGH28" s="148"/>
      <c r="AGI28" s="148"/>
      <c r="AGJ28" s="148"/>
      <c r="AGK28" s="148"/>
      <c r="AGL28" s="148"/>
      <c r="AGM28" s="148"/>
      <c r="AGN28" s="148"/>
      <c r="AGO28" s="148"/>
      <c r="AGP28" s="148"/>
      <c r="AGQ28" s="148"/>
      <c r="AGR28" s="148"/>
      <c r="AGS28" s="148"/>
      <c r="AGT28" s="148"/>
      <c r="AGU28" s="148"/>
      <c r="AGV28" s="148"/>
      <c r="AGW28" s="148"/>
      <c r="AGX28" s="148"/>
      <c r="AGY28" s="148"/>
      <c r="AGZ28" s="148"/>
      <c r="AHA28" s="148"/>
      <c r="AHB28" s="148"/>
      <c r="AHC28" s="148"/>
      <c r="AHD28" s="148"/>
      <c r="AHE28" s="148"/>
      <c r="AHF28" s="148"/>
      <c r="AHG28" s="148"/>
      <c r="AHH28" s="148"/>
      <c r="AHI28" s="148"/>
      <c r="AHJ28" s="148"/>
      <c r="AHK28" s="148"/>
      <c r="AHL28" s="148"/>
      <c r="AHM28" s="148"/>
      <c r="AHN28" s="148"/>
      <c r="AHO28" s="148"/>
      <c r="AHP28" s="148"/>
      <c r="AHQ28" s="148"/>
      <c r="AHR28" s="148"/>
      <c r="AHS28" s="148"/>
      <c r="AHT28" s="148"/>
      <c r="AHU28" s="148"/>
      <c r="AHV28" s="148"/>
      <c r="AHW28" s="148"/>
      <c r="AHX28" s="148"/>
      <c r="AHY28" s="148"/>
      <c r="AHZ28" s="148"/>
      <c r="AIA28" s="148"/>
      <c r="AIB28" s="148"/>
      <c r="AIC28" s="148"/>
      <c r="AID28" s="148"/>
      <c r="AIE28" s="148"/>
      <c r="AIF28" s="148"/>
      <c r="AIG28" s="148"/>
      <c r="AIH28" s="148"/>
      <c r="AII28" s="148"/>
      <c r="AIJ28" s="148"/>
      <c r="AIK28" s="148"/>
      <c r="AIL28" s="148"/>
      <c r="AIM28" s="148"/>
      <c r="AIN28" s="148"/>
      <c r="AIO28" s="148"/>
      <c r="AIP28" s="148"/>
      <c r="AIQ28" s="148"/>
      <c r="AIR28" s="148"/>
      <c r="AIS28" s="148"/>
      <c r="AIT28" s="148"/>
      <c r="AIU28" s="148"/>
      <c r="AIV28" s="148"/>
      <c r="AIW28" s="148"/>
      <c r="AIX28" s="148"/>
      <c r="AIY28" s="148"/>
      <c r="AIZ28" s="148"/>
      <c r="AJA28" s="148"/>
      <c r="AJB28" s="148"/>
      <c r="AJC28" s="148"/>
      <c r="AJD28" s="148"/>
      <c r="AJE28" s="148"/>
      <c r="AJF28" s="148"/>
      <c r="AJG28" s="148"/>
      <c r="AJH28" s="148"/>
      <c r="AJI28" s="148"/>
      <c r="AJJ28" s="148"/>
      <c r="AJK28" s="148"/>
      <c r="AJL28" s="148"/>
      <c r="AJM28" s="148"/>
      <c r="AJN28" s="148"/>
      <c r="AJO28" s="148"/>
      <c r="AJP28" s="148"/>
      <c r="AJQ28" s="148"/>
      <c r="AJR28" s="148"/>
      <c r="AJS28" s="148"/>
      <c r="AJT28" s="148"/>
      <c r="AJU28" s="148"/>
      <c r="AJV28" s="148"/>
      <c r="AJW28" s="148"/>
      <c r="AJX28" s="148"/>
      <c r="AJY28" s="148"/>
      <c r="AJZ28" s="148"/>
      <c r="AKA28" s="148"/>
      <c r="AKB28" s="148"/>
      <c r="AKC28" s="148"/>
      <c r="AKD28" s="148"/>
      <c r="AKE28" s="148"/>
      <c r="AKF28" s="148"/>
      <c r="AKG28" s="148"/>
      <c r="AKH28" s="148"/>
      <c r="AKI28" s="148"/>
      <c r="AKJ28" s="148"/>
      <c r="AKK28" s="148"/>
      <c r="AKL28" s="148"/>
      <c r="AKM28" s="148"/>
      <c r="AKN28" s="148"/>
      <c r="AKO28" s="148"/>
      <c r="AKP28" s="148"/>
      <c r="AKQ28" s="148"/>
      <c r="AKR28" s="148"/>
      <c r="AKS28" s="148"/>
      <c r="AKT28" s="148"/>
      <c r="AKU28" s="148"/>
      <c r="AKV28" s="148"/>
      <c r="AKW28" s="148"/>
      <c r="AKX28" s="148"/>
      <c r="AKY28" s="148"/>
      <c r="AKZ28" s="148"/>
      <c r="ALA28" s="148"/>
      <c r="ALB28" s="148"/>
      <c r="ALC28" s="148"/>
      <c r="ALD28" s="148"/>
      <c r="ALE28" s="148"/>
      <c r="ALF28" s="148"/>
      <c r="ALG28" s="148"/>
      <c r="ALH28" s="148"/>
    </row>
    <row r="29" spans="1:996" s="139" customFormat="1" x14ac:dyDescent="0.25">
      <c r="A29" s="158" t="s">
        <v>211</v>
      </c>
      <c r="B29" s="157" t="s">
        <v>212</v>
      </c>
      <c r="C29" s="146" t="s">
        <v>31</v>
      </c>
      <c r="D29" s="147" t="s">
        <v>35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8"/>
      <c r="II29" s="148"/>
      <c r="IJ29" s="148"/>
      <c r="IK29" s="148"/>
      <c r="IL29" s="148"/>
      <c r="IM29" s="148"/>
      <c r="IN29" s="148"/>
      <c r="IO29" s="148"/>
      <c r="IP29" s="148"/>
      <c r="IQ29" s="148"/>
      <c r="IR29" s="148"/>
      <c r="IS29" s="148"/>
      <c r="IT29" s="148"/>
      <c r="IU29" s="148"/>
      <c r="IV29" s="148"/>
      <c r="IW29" s="148"/>
      <c r="IX29" s="148"/>
      <c r="IY29" s="148"/>
      <c r="IZ29" s="148"/>
      <c r="JA29" s="148"/>
      <c r="JB29" s="148"/>
      <c r="JC29" s="148"/>
      <c r="JD29" s="148"/>
      <c r="JE29" s="148"/>
      <c r="JF29" s="148"/>
      <c r="JG29" s="148"/>
      <c r="JH29" s="148"/>
      <c r="JI29" s="148"/>
      <c r="JJ29" s="148"/>
      <c r="JK29" s="148"/>
      <c r="JL29" s="148"/>
      <c r="JM29" s="148"/>
      <c r="JN29" s="148"/>
      <c r="JO29" s="148"/>
      <c r="JP29" s="148"/>
      <c r="JQ29" s="148"/>
      <c r="JR29" s="148"/>
      <c r="JS29" s="148"/>
      <c r="JT29" s="148"/>
      <c r="JU29" s="148"/>
      <c r="JV29" s="148"/>
      <c r="JW29" s="148"/>
      <c r="JX29" s="148"/>
      <c r="JY29" s="148"/>
      <c r="JZ29" s="148"/>
      <c r="KA29" s="148"/>
      <c r="KB29" s="148"/>
      <c r="KC29" s="148"/>
      <c r="KD29" s="148"/>
      <c r="KE29" s="148"/>
      <c r="KF29" s="148"/>
      <c r="KG29" s="148"/>
      <c r="KH29" s="148"/>
      <c r="KI29" s="148"/>
      <c r="KJ29" s="148"/>
      <c r="KK29" s="148"/>
      <c r="KL29" s="148"/>
      <c r="KM29" s="148"/>
      <c r="KN29" s="148"/>
      <c r="KO29" s="148"/>
      <c r="KP29" s="148"/>
      <c r="KQ29" s="148"/>
      <c r="KR29" s="148"/>
      <c r="KS29" s="148"/>
      <c r="KT29" s="148"/>
      <c r="KU29" s="148"/>
      <c r="KV29" s="148"/>
      <c r="KW29" s="148"/>
      <c r="KX29" s="148"/>
      <c r="KY29" s="148"/>
      <c r="KZ29" s="148"/>
      <c r="LA29" s="148"/>
      <c r="LB29" s="148"/>
      <c r="LC29" s="148"/>
      <c r="LD29" s="148"/>
      <c r="LE29" s="148"/>
      <c r="LF29" s="148"/>
      <c r="LG29" s="148"/>
      <c r="LH29" s="148"/>
      <c r="LI29" s="148"/>
      <c r="LJ29" s="148"/>
      <c r="LK29" s="148"/>
      <c r="LL29" s="148"/>
      <c r="LM29" s="148"/>
      <c r="LN29" s="148"/>
      <c r="LO29" s="148"/>
      <c r="LP29" s="148"/>
      <c r="LQ29" s="148"/>
      <c r="LR29" s="148"/>
      <c r="LS29" s="148"/>
      <c r="LT29" s="148"/>
      <c r="LU29" s="148"/>
      <c r="LV29" s="148"/>
      <c r="LW29" s="148"/>
      <c r="LX29" s="148"/>
      <c r="LY29" s="148"/>
      <c r="LZ29" s="148"/>
      <c r="MA29" s="148"/>
      <c r="MB29" s="148"/>
      <c r="MC29" s="148"/>
      <c r="MD29" s="148"/>
      <c r="ME29" s="148"/>
      <c r="MF29" s="148"/>
      <c r="MG29" s="148"/>
      <c r="MH29" s="148"/>
      <c r="MI29" s="148"/>
      <c r="MJ29" s="148"/>
      <c r="MK29" s="148"/>
      <c r="ML29" s="148"/>
      <c r="MM29" s="148"/>
      <c r="MN29" s="148"/>
      <c r="MO29" s="148"/>
      <c r="MP29" s="148"/>
      <c r="MQ29" s="148"/>
      <c r="MR29" s="148"/>
      <c r="MS29" s="148"/>
      <c r="MT29" s="148"/>
      <c r="MU29" s="148"/>
      <c r="MV29" s="148"/>
      <c r="MW29" s="148"/>
      <c r="MX29" s="148"/>
      <c r="MY29" s="148"/>
      <c r="MZ29" s="148"/>
      <c r="NA29" s="148"/>
      <c r="NB29" s="148"/>
      <c r="NC29" s="148"/>
      <c r="ND29" s="148"/>
      <c r="NE29" s="148"/>
      <c r="NF29" s="148"/>
      <c r="NG29" s="148"/>
      <c r="NH29" s="148"/>
      <c r="NI29" s="148"/>
      <c r="NJ29" s="148"/>
      <c r="NK29" s="148"/>
      <c r="NL29" s="148"/>
      <c r="NM29" s="148"/>
      <c r="NN29" s="148"/>
      <c r="NO29" s="148"/>
      <c r="NP29" s="148"/>
      <c r="NQ29" s="148"/>
      <c r="NR29" s="148"/>
      <c r="NS29" s="148"/>
      <c r="NT29" s="148"/>
      <c r="NU29" s="148"/>
      <c r="NV29" s="148"/>
      <c r="NW29" s="148"/>
      <c r="NX29" s="148"/>
      <c r="NY29" s="148"/>
      <c r="NZ29" s="148"/>
      <c r="OA29" s="148"/>
      <c r="OB29" s="148"/>
      <c r="OC29" s="148"/>
      <c r="OD29" s="148"/>
      <c r="OE29" s="148"/>
      <c r="OF29" s="148"/>
      <c r="OG29" s="148"/>
      <c r="OH29" s="148"/>
      <c r="OI29" s="148"/>
      <c r="OJ29" s="148"/>
      <c r="OK29" s="148"/>
      <c r="OL29" s="148"/>
      <c r="OM29" s="148"/>
      <c r="ON29" s="148"/>
      <c r="OO29" s="148"/>
      <c r="OP29" s="148"/>
      <c r="OQ29" s="148"/>
      <c r="OR29" s="148"/>
      <c r="OS29" s="148"/>
      <c r="OT29" s="148"/>
      <c r="OU29" s="148"/>
      <c r="OV29" s="148"/>
      <c r="OW29" s="148"/>
      <c r="OX29" s="148"/>
      <c r="OY29" s="148"/>
      <c r="OZ29" s="148"/>
      <c r="PA29" s="148"/>
      <c r="PB29" s="148"/>
      <c r="PC29" s="148"/>
      <c r="PD29" s="148"/>
      <c r="PE29" s="148"/>
      <c r="PF29" s="148"/>
      <c r="PG29" s="148"/>
      <c r="PH29" s="148"/>
      <c r="PI29" s="148"/>
      <c r="PJ29" s="148"/>
      <c r="PK29" s="148"/>
      <c r="PL29" s="148"/>
      <c r="PM29" s="148"/>
      <c r="PN29" s="148"/>
      <c r="PO29" s="148"/>
      <c r="PP29" s="148"/>
      <c r="PQ29" s="148"/>
      <c r="PR29" s="148"/>
      <c r="PS29" s="148"/>
      <c r="PT29" s="148"/>
      <c r="PU29" s="148"/>
      <c r="PV29" s="148"/>
      <c r="PW29" s="148"/>
      <c r="PX29" s="148"/>
      <c r="PY29" s="148"/>
      <c r="PZ29" s="148"/>
      <c r="QA29" s="148"/>
      <c r="QB29" s="148"/>
      <c r="QC29" s="148"/>
      <c r="QD29" s="148"/>
      <c r="QE29" s="148"/>
      <c r="QF29" s="148"/>
      <c r="QG29" s="148"/>
      <c r="QH29" s="148"/>
      <c r="QI29" s="148"/>
      <c r="QJ29" s="148"/>
      <c r="QK29" s="148"/>
      <c r="QL29" s="148"/>
      <c r="QM29" s="148"/>
      <c r="QN29" s="148"/>
      <c r="QO29" s="148"/>
      <c r="QP29" s="148"/>
      <c r="QQ29" s="148"/>
      <c r="QR29" s="148"/>
      <c r="QS29" s="148"/>
      <c r="QT29" s="148"/>
      <c r="QU29" s="148"/>
      <c r="QV29" s="148"/>
      <c r="QW29" s="148"/>
      <c r="QX29" s="148"/>
      <c r="QY29" s="148"/>
      <c r="QZ29" s="148"/>
      <c r="RA29" s="148"/>
      <c r="RB29" s="148"/>
      <c r="RC29" s="148"/>
      <c r="RD29" s="148"/>
      <c r="RE29" s="148"/>
      <c r="RF29" s="148"/>
      <c r="RG29" s="148"/>
      <c r="RH29" s="148"/>
      <c r="RI29" s="148"/>
      <c r="RJ29" s="148"/>
      <c r="RK29" s="148"/>
      <c r="RL29" s="148"/>
      <c r="RM29" s="148"/>
      <c r="RN29" s="148"/>
      <c r="RO29" s="148"/>
      <c r="RP29" s="148"/>
      <c r="RQ29" s="148"/>
      <c r="RR29" s="148"/>
      <c r="RS29" s="148"/>
      <c r="RT29" s="148"/>
      <c r="RU29" s="148"/>
      <c r="RV29" s="148"/>
      <c r="RW29" s="148"/>
      <c r="RX29" s="148"/>
      <c r="RY29" s="148"/>
      <c r="RZ29" s="148"/>
      <c r="SA29" s="148"/>
      <c r="SB29" s="148"/>
      <c r="SC29" s="148"/>
      <c r="SD29" s="148"/>
      <c r="SE29" s="148"/>
      <c r="SF29" s="148"/>
      <c r="SG29" s="148"/>
      <c r="SH29" s="148"/>
      <c r="SI29" s="148"/>
      <c r="SJ29" s="148"/>
      <c r="SK29" s="148"/>
      <c r="SL29" s="148"/>
      <c r="SM29" s="148"/>
      <c r="SN29" s="148"/>
      <c r="SO29" s="148"/>
      <c r="SP29" s="148"/>
      <c r="SQ29" s="148"/>
      <c r="SR29" s="148"/>
      <c r="SS29" s="148"/>
      <c r="ST29" s="148"/>
      <c r="SU29" s="148"/>
      <c r="SV29" s="148"/>
      <c r="SW29" s="148"/>
      <c r="SX29" s="148"/>
      <c r="SY29" s="148"/>
      <c r="SZ29" s="148"/>
      <c r="TA29" s="148"/>
      <c r="TB29" s="148"/>
      <c r="TC29" s="148"/>
      <c r="TD29" s="148"/>
      <c r="TE29" s="148"/>
      <c r="TF29" s="148"/>
      <c r="TG29" s="148"/>
      <c r="TH29" s="148"/>
      <c r="TI29" s="148"/>
      <c r="TJ29" s="148"/>
      <c r="TK29" s="148"/>
      <c r="TL29" s="148"/>
      <c r="TM29" s="148"/>
      <c r="TN29" s="148"/>
      <c r="TO29" s="148"/>
      <c r="TP29" s="148"/>
      <c r="TQ29" s="148"/>
      <c r="TR29" s="148"/>
      <c r="TS29" s="148"/>
      <c r="TT29" s="148"/>
      <c r="TU29" s="148"/>
      <c r="TV29" s="148"/>
      <c r="TW29" s="148"/>
      <c r="TX29" s="148"/>
      <c r="TY29" s="148"/>
      <c r="TZ29" s="148"/>
      <c r="UA29" s="148"/>
      <c r="UB29" s="148"/>
      <c r="UC29" s="148"/>
      <c r="UD29" s="148"/>
      <c r="UE29" s="148"/>
      <c r="UF29" s="148"/>
      <c r="UG29" s="148"/>
      <c r="UH29" s="148"/>
      <c r="UI29" s="148"/>
      <c r="UJ29" s="148"/>
      <c r="UK29" s="148"/>
      <c r="UL29" s="148"/>
      <c r="UM29" s="148"/>
      <c r="UN29" s="148"/>
      <c r="UO29" s="148"/>
      <c r="UP29" s="148"/>
      <c r="UQ29" s="148"/>
      <c r="UR29" s="148"/>
      <c r="US29" s="148"/>
      <c r="UT29" s="148"/>
      <c r="UU29" s="148"/>
      <c r="UV29" s="148"/>
      <c r="UW29" s="148"/>
      <c r="UX29" s="148"/>
      <c r="UY29" s="148"/>
      <c r="UZ29" s="148"/>
      <c r="VA29" s="148"/>
      <c r="VB29" s="148"/>
      <c r="VC29" s="148"/>
      <c r="VD29" s="148"/>
      <c r="VE29" s="148"/>
      <c r="VF29" s="148"/>
      <c r="VG29" s="148"/>
      <c r="VH29" s="148"/>
      <c r="VI29" s="148"/>
      <c r="VJ29" s="148"/>
      <c r="VK29" s="148"/>
      <c r="VL29" s="148"/>
      <c r="VM29" s="148"/>
      <c r="VN29" s="148"/>
      <c r="VO29" s="148"/>
      <c r="VP29" s="148"/>
      <c r="VQ29" s="148"/>
      <c r="VR29" s="148"/>
      <c r="VS29" s="148"/>
      <c r="VT29" s="148"/>
      <c r="VU29" s="148"/>
      <c r="VV29" s="148"/>
      <c r="VW29" s="148"/>
      <c r="VX29" s="148"/>
      <c r="VY29" s="148"/>
      <c r="VZ29" s="148"/>
      <c r="WA29" s="148"/>
      <c r="WB29" s="148"/>
      <c r="WC29" s="148"/>
      <c r="WD29" s="148"/>
      <c r="WE29" s="148"/>
      <c r="WF29" s="148"/>
      <c r="WG29" s="148"/>
      <c r="WH29" s="148"/>
      <c r="WI29" s="148"/>
      <c r="WJ29" s="148"/>
      <c r="WK29" s="148"/>
      <c r="WL29" s="148"/>
      <c r="WM29" s="148"/>
      <c r="WN29" s="148"/>
      <c r="WO29" s="148"/>
      <c r="WP29" s="148"/>
      <c r="WQ29" s="148"/>
      <c r="WR29" s="148"/>
      <c r="WS29" s="148"/>
      <c r="WT29" s="148"/>
      <c r="WU29" s="148"/>
      <c r="WV29" s="148"/>
      <c r="WW29" s="148"/>
      <c r="WX29" s="148"/>
      <c r="WY29" s="148"/>
      <c r="WZ29" s="148"/>
      <c r="XA29" s="148"/>
      <c r="XB29" s="148"/>
      <c r="XC29" s="148"/>
      <c r="XD29" s="148"/>
      <c r="XE29" s="148"/>
      <c r="XF29" s="148"/>
      <c r="XG29" s="148"/>
      <c r="XH29" s="148"/>
      <c r="XI29" s="148"/>
      <c r="XJ29" s="148"/>
      <c r="XK29" s="148"/>
      <c r="XL29" s="148"/>
      <c r="XM29" s="148"/>
      <c r="XN29" s="148"/>
      <c r="XO29" s="148"/>
      <c r="XP29" s="148"/>
      <c r="XQ29" s="148"/>
      <c r="XR29" s="148"/>
      <c r="XS29" s="148"/>
      <c r="XT29" s="148"/>
      <c r="XU29" s="148"/>
      <c r="XV29" s="148"/>
      <c r="XW29" s="148"/>
      <c r="XX29" s="148"/>
      <c r="XY29" s="148"/>
      <c r="XZ29" s="148"/>
      <c r="YA29" s="148"/>
      <c r="YB29" s="148"/>
      <c r="YC29" s="148"/>
      <c r="YD29" s="148"/>
      <c r="YE29" s="148"/>
      <c r="YF29" s="148"/>
      <c r="YG29" s="148"/>
      <c r="YH29" s="148"/>
      <c r="YI29" s="148"/>
      <c r="YJ29" s="148"/>
      <c r="YK29" s="148"/>
      <c r="YL29" s="148"/>
      <c r="YM29" s="148"/>
      <c r="YN29" s="148"/>
      <c r="YO29" s="148"/>
      <c r="YP29" s="148"/>
      <c r="YQ29" s="148"/>
      <c r="YR29" s="148"/>
      <c r="YS29" s="148"/>
      <c r="YT29" s="148"/>
      <c r="YU29" s="148"/>
      <c r="YV29" s="148"/>
      <c r="YW29" s="148"/>
      <c r="YX29" s="148"/>
      <c r="YY29" s="148"/>
      <c r="YZ29" s="148"/>
      <c r="ZA29" s="148"/>
      <c r="ZB29" s="148"/>
      <c r="ZC29" s="148"/>
      <c r="ZD29" s="148"/>
      <c r="ZE29" s="148"/>
      <c r="ZF29" s="148"/>
      <c r="ZG29" s="148"/>
      <c r="ZH29" s="148"/>
      <c r="ZI29" s="148"/>
      <c r="ZJ29" s="148"/>
      <c r="ZK29" s="148"/>
      <c r="ZL29" s="148"/>
      <c r="ZM29" s="148"/>
      <c r="ZN29" s="148"/>
      <c r="ZO29" s="148"/>
      <c r="ZP29" s="148"/>
      <c r="ZQ29" s="148"/>
      <c r="ZR29" s="148"/>
      <c r="ZS29" s="148"/>
      <c r="ZT29" s="148"/>
      <c r="ZU29" s="148"/>
      <c r="ZV29" s="148"/>
      <c r="ZW29" s="148"/>
      <c r="ZX29" s="148"/>
      <c r="ZY29" s="148"/>
      <c r="ZZ29" s="148"/>
      <c r="AAA29" s="148"/>
      <c r="AAB29" s="148"/>
      <c r="AAC29" s="148"/>
      <c r="AAD29" s="148"/>
      <c r="AAE29" s="148"/>
      <c r="AAF29" s="148"/>
      <c r="AAG29" s="148"/>
      <c r="AAH29" s="148"/>
      <c r="AAI29" s="148"/>
      <c r="AAJ29" s="148"/>
      <c r="AAK29" s="148"/>
      <c r="AAL29" s="148"/>
      <c r="AAM29" s="148"/>
      <c r="AAN29" s="148"/>
      <c r="AAO29" s="148"/>
      <c r="AAP29" s="148"/>
      <c r="AAQ29" s="148"/>
      <c r="AAR29" s="148"/>
      <c r="AAS29" s="148"/>
      <c r="AAT29" s="148"/>
      <c r="AAU29" s="148"/>
      <c r="AAV29" s="148"/>
      <c r="AAW29" s="148"/>
      <c r="AAX29" s="148"/>
      <c r="AAY29" s="148"/>
      <c r="AAZ29" s="148"/>
      <c r="ABA29" s="148"/>
      <c r="ABB29" s="148"/>
      <c r="ABC29" s="148"/>
      <c r="ABD29" s="148"/>
      <c r="ABE29" s="148"/>
      <c r="ABF29" s="148"/>
      <c r="ABG29" s="148"/>
      <c r="ABH29" s="148"/>
      <c r="ABI29" s="148"/>
      <c r="ABJ29" s="148"/>
      <c r="ABK29" s="148"/>
      <c r="ABL29" s="148"/>
      <c r="ABM29" s="148"/>
      <c r="ABN29" s="148"/>
      <c r="ABO29" s="148"/>
      <c r="ABP29" s="148"/>
      <c r="ABQ29" s="148"/>
      <c r="ABR29" s="148"/>
      <c r="ABS29" s="148"/>
      <c r="ABT29" s="148"/>
      <c r="ABU29" s="148"/>
      <c r="ABV29" s="148"/>
      <c r="ABW29" s="148"/>
      <c r="ABX29" s="148"/>
      <c r="ABY29" s="148"/>
      <c r="ABZ29" s="148"/>
      <c r="ACA29" s="148"/>
      <c r="ACB29" s="148"/>
      <c r="ACC29" s="148"/>
      <c r="ACD29" s="148"/>
      <c r="ACE29" s="148"/>
      <c r="ACF29" s="148"/>
      <c r="ACG29" s="148"/>
      <c r="ACH29" s="148"/>
      <c r="ACI29" s="148"/>
      <c r="ACJ29" s="148"/>
      <c r="ACK29" s="148"/>
      <c r="ACL29" s="148"/>
      <c r="ACM29" s="148"/>
      <c r="ACN29" s="148"/>
      <c r="ACO29" s="148"/>
      <c r="ACP29" s="148"/>
      <c r="ACQ29" s="148"/>
      <c r="ACR29" s="148"/>
      <c r="ACS29" s="148"/>
      <c r="ACT29" s="148"/>
      <c r="ACU29" s="148"/>
      <c r="ACV29" s="148"/>
      <c r="ACW29" s="148"/>
      <c r="ACX29" s="148"/>
      <c r="ACY29" s="148"/>
      <c r="ACZ29" s="148"/>
      <c r="ADA29" s="148"/>
      <c r="ADB29" s="148"/>
      <c r="ADC29" s="148"/>
      <c r="ADD29" s="148"/>
      <c r="ADE29" s="148"/>
      <c r="ADF29" s="148"/>
      <c r="ADG29" s="148"/>
      <c r="ADH29" s="148"/>
      <c r="ADI29" s="148"/>
      <c r="ADJ29" s="148"/>
      <c r="ADK29" s="148"/>
      <c r="ADL29" s="148"/>
      <c r="ADM29" s="148"/>
      <c r="ADN29" s="148"/>
      <c r="ADO29" s="148"/>
      <c r="ADP29" s="148"/>
      <c r="ADQ29" s="148"/>
      <c r="ADR29" s="148"/>
      <c r="ADS29" s="148"/>
      <c r="ADT29" s="148"/>
      <c r="ADU29" s="148"/>
      <c r="ADV29" s="148"/>
      <c r="ADW29" s="148"/>
      <c r="ADX29" s="148"/>
      <c r="ADY29" s="148"/>
      <c r="ADZ29" s="148"/>
      <c r="AEA29" s="148"/>
      <c r="AEB29" s="148"/>
      <c r="AEC29" s="148"/>
      <c r="AED29" s="148"/>
      <c r="AEE29" s="148"/>
      <c r="AEF29" s="148"/>
      <c r="AEG29" s="148"/>
      <c r="AEH29" s="148"/>
      <c r="AEI29" s="148"/>
      <c r="AEJ29" s="148"/>
      <c r="AEK29" s="148"/>
      <c r="AEL29" s="148"/>
      <c r="AEM29" s="148"/>
      <c r="AEN29" s="148"/>
      <c r="AEO29" s="148"/>
      <c r="AEP29" s="148"/>
      <c r="AEQ29" s="148"/>
      <c r="AER29" s="148"/>
      <c r="AES29" s="148"/>
      <c r="AET29" s="148"/>
      <c r="AEU29" s="148"/>
      <c r="AEV29" s="148"/>
      <c r="AEW29" s="148"/>
      <c r="AEX29" s="148"/>
      <c r="AEY29" s="148"/>
      <c r="AEZ29" s="148"/>
      <c r="AFA29" s="148"/>
      <c r="AFB29" s="148"/>
      <c r="AFC29" s="148"/>
      <c r="AFD29" s="148"/>
      <c r="AFE29" s="148"/>
      <c r="AFF29" s="148"/>
      <c r="AFG29" s="148"/>
      <c r="AFH29" s="148"/>
      <c r="AFI29" s="148"/>
      <c r="AFJ29" s="148"/>
      <c r="AFK29" s="148"/>
      <c r="AFL29" s="148"/>
      <c r="AFM29" s="148"/>
      <c r="AFN29" s="148"/>
      <c r="AFO29" s="148"/>
      <c r="AFP29" s="148"/>
      <c r="AFQ29" s="148"/>
      <c r="AFR29" s="148"/>
      <c r="AFS29" s="148"/>
      <c r="AFT29" s="148"/>
      <c r="AFU29" s="148"/>
      <c r="AFV29" s="148"/>
      <c r="AFW29" s="148"/>
      <c r="AFX29" s="148"/>
      <c r="AFY29" s="148"/>
      <c r="AFZ29" s="148"/>
      <c r="AGA29" s="148"/>
      <c r="AGB29" s="148"/>
      <c r="AGC29" s="148"/>
      <c r="AGD29" s="148"/>
      <c r="AGE29" s="148"/>
      <c r="AGF29" s="148"/>
      <c r="AGG29" s="148"/>
      <c r="AGH29" s="148"/>
      <c r="AGI29" s="148"/>
      <c r="AGJ29" s="148"/>
      <c r="AGK29" s="148"/>
      <c r="AGL29" s="148"/>
      <c r="AGM29" s="148"/>
      <c r="AGN29" s="148"/>
      <c r="AGO29" s="148"/>
      <c r="AGP29" s="148"/>
      <c r="AGQ29" s="148"/>
      <c r="AGR29" s="148"/>
      <c r="AGS29" s="148"/>
      <c r="AGT29" s="148"/>
      <c r="AGU29" s="148"/>
      <c r="AGV29" s="148"/>
      <c r="AGW29" s="148"/>
      <c r="AGX29" s="148"/>
      <c r="AGY29" s="148"/>
      <c r="AGZ29" s="148"/>
      <c r="AHA29" s="148"/>
      <c r="AHB29" s="148"/>
      <c r="AHC29" s="148"/>
      <c r="AHD29" s="148"/>
      <c r="AHE29" s="148"/>
      <c r="AHF29" s="148"/>
      <c r="AHG29" s="148"/>
      <c r="AHH29" s="148"/>
      <c r="AHI29" s="148"/>
      <c r="AHJ29" s="148"/>
      <c r="AHK29" s="148"/>
      <c r="AHL29" s="148"/>
      <c r="AHM29" s="148"/>
      <c r="AHN29" s="148"/>
      <c r="AHO29" s="148"/>
      <c r="AHP29" s="148"/>
      <c r="AHQ29" s="148"/>
      <c r="AHR29" s="148"/>
      <c r="AHS29" s="148"/>
      <c r="AHT29" s="148"/>
      <c r="AHU29" s="148"/>
      <c r="AHV29" s="148"/>
      <c r="AHW29" s="148"/>
      <c r="AHX29" s="148"/>
      <c r="AHY29" s="148"/>
      <c r="AHZ29" s="148"/>
      <c r="AIA29" s="148"/>
      <c r="AIB29" s="148"/>
      <c r="AIC29" s="148"/>
      <c r="AID29" s="148"/>
      <c r="AIE29" s="148"/>
      <c r="AIF29" s="148"/>
      <c r="AIG29" s="148"/>
      <c r="AIH29" s="148"/>
      <c r="AII29" s="148"/>
      <c r="AIJ29" s="148"/>
      <c r="AIK29" s="148"/>
      <c r="AIL29" s="148"/>
      <c r="AIM29" s="148"/>
      <c r="AIN29" s="148"/>
      <c r="AIO29" s="148"/>
      <c r="AIP29" s="148"/>
      <c r="AIQ29" s="148"/>
      <c r="AIR29" s="148"/>
      <c r="AIS29" s="148"/>
      <c r="AIT29" s="148"/>
      <c r="AIU29" s="148"/>
      <c r="AIV29" s="148"/>
      <c r="AIW29" s="148"/>
      <c r="AIX29" s="148"/>
      <c r="AIY29" s="148"/>
      <c r="AIZ29" s="148"/>
      <c r="AJA29" s="148"/>
      <c r="AJB29" s="148"/>
      <c r="AJC29" s="148"/>
      <c r="AJD29" s="148"/>
      <c r="AJE29" s="148"/>
      <c r="AJF29" s="148"/>
      <c r="AJG29" s="148"/>
      <c r="AJH29" s="148"/>
      <c r="AJI29" s="148"/>
      <c r="AJJ29" s="148"/>
      <c r="AJK29" s="148"/>
      <c r="AJL29" s="148"/>
      <c r="AJM29" s="148"/>
      <c r="AJN29" s="148"/>
      <c r="AJO29" s="148"/>
      <c r="AJP29" s="148"/>
      <c r="AJQ29" s="148"/>
      <c r="AJR29" s="148"/>
      <c r="AJS29" s="148"/>
      <c r="AJT29" s="148"/>
      <c r="AJU29" s="148"/>
      <c r="AJV29" s="148"/>
      <c r="AJW29" s="148"/>
      <c r="AJX29" s="148"/>
      <c r="AJY29" s="148"/>
      <c r="AJZ29" s="148"/>
      <c r="AKA29" s="148"/>
      <c r="AKB29" s="148"/>
      <c r="AKC29" s="148"/>
      <c r="AKD29" s="148"/>
      <c r="AKE29" s="148"/>
      <c r="AKF29" s="148"/>
      <c r="AKG29" s="148"/>
      <c r="AKH29" s="148"/>
      <c r="AKI29" s="148"/>
      <c r="AKJ29" s="148"/>
      <c r="AKK29" s="148"/>
      <c r="AKL29" s="148"/>
      <c r="AKM29" s="148"/>
      <c r="AKN29" s="148"/>
      <c r="AKO29" s="148"/>
      <c r="AKP29" s="148"/>
      <c r="AKQ29" s="148"/>
      <c r="AKR29" s="148"/>
      <c r="AKS29" s="148"/>
      <c r="AKT29" s="148"/>
      <c r="AKU29" s="148"/>
      <c r="AKV29" s="148"/>
      <c r="AKW29" s="148"/>
      <c r="AKX29" s="148"/>
      <c r="AKY29" s="148"/>
      <c r="AKZ29" s="148"/>
      <c r="ALA29" s="148"/>
      <c r="ALB29" s="148"/>
      <c r="ALC29" s="148"/>
      <c r="ALD29" s="148"/>
      <c r="ALE29" s="148"/>
      <c r="ALF29" s="148"/>
      <c r="ALG29" s="148"/>
      <c r="ALH29" s="148"/>
    </row>
    <row r="30" spans="1:996" s="139" customFormat="1" x14ac:dyDescent="0.25">
      <c r="A30" s="158" t="s">
        <v>213</v>
      </c>
      <c r="B30" s="157" t="s">
        <v>214</v>
      </c>
      <c r="C30" s="146" t="s">
        <v>31</v>
      </c>
      <c r="D30" s="147" t="s">
        <v>34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  <c r="II30" s="148"/>
      <c r="IJ30" s="148"/>
      <c r="IK30" s="148"/>
      <c r="IL30" s="148"/>
      <c r="IM30" s="148"/>
      <c r="IN30" s="148"/>
      <c r="IO30" s="148"/>
      <c r="IP30" s="148"/>
      <c r="IQ30" s="148"/>
      <c r="IR30" s="148"/>
      <c r="IS30" s="148"/>
      <c r="IT30" s="148"/>
      <c r="IU30" s="148"/>
      <c r="IV30" s="148"/>
      <c r="IW30" s="148"/>
      <c r="IX30" s="148"/>
      <c r="IY30" s="148"/>
      <c r="IZ30" s="148"/>
      <c r="JA30" s="148"/>
      <c r="JB30" s="148"/>
      <c r="JC30" s="148"/>
      <c r="JD30" s="148"/>
      <c r="JE30" s="148"/>
      <c r="JF30" s="148"/>
      <c r="JG30" s="148"/>
      <c r="JH30" s="148"/>
      <c r="JI30" s="148"/>
      <c r="JJ30" s="148"/>
      <c r="JK30" s="148"/>
      <c r="JL30" s="148"/>
      <c r="JM30" s="148"/>
      <c r="JN30" s="148"/>
      <c r="JO30" s="148"/>
      <c r="JP30" s="148"/>
      <c r="JQ30" s="148"/>
      <c r="JR30" s="148"/>
      <c r="JS30" s="148"/>
      <c r="JT30" s="148"/>
      <c r="JU30" s="148"/>
      <c r="JV30" s="148"/>
      <c r="JW30" s="148"/>
      <c r="JX30" s="148"/>
      <c r="JY30" s="148"/>
      <c r="JZ30" s="148"/>
      <c r="KA30" s="148"/>
      <c r="KB30" s="148"/>
      <c r="KC30" s="148"/>
      <c r="KD30" s="148"/>
      <c r="KE30" s="148"/>
      <c r="KF30" s="148"/>
      <c r="KG30" s="148"/>
      <c r="KH30" s="148"/>
      <c r="KI30" s="148"/>
      <c r="KJ30" s="148"/>
      <c r="KK30" s="148"/>
      <c r="KL30" s="148"/>
      <c r="KM30" s="148"/>
      <c r="KN30" s="148"/>
      <c r="KO30" s="148"/>
      <c r="KP30" s="148"/>
      <c r="KQ30" s="148"/>
      <c r="KR30" s="148"/>
      <c r="KS30" s="148"/>
      <c r="KT30" s="148"/>
      <c r="KU30" s="148"/>
      <c r="KV30" s="148"/>
      <c r="KW30" s="148"/>
      <c r="KX30" s="148"/>
      <c r="KY30" s="148"/>
      <c r="KZ30" s="148"/>
      <c r="LA30" s="148"/>
      <c r="LB30" s="148"/>
      <c r="LC30" s="148"/>
      <c r="LD30" s="148"/>
      <c r="LE30" s="148"/>
      <c r="LF30" s="148"/>
      <c r="LG30" s="148"/>
      <c r="LH30" s="148"/>
      <c r="LI30" s="148"/>
      <c r="LJ30" s="148"/>
      <c r="LK30" s="148"/>
      <c r="LL30" s="148"/>
      <c r="LM30" s="148"/>
      <c r="LN30" s="148"/>
      <c r="LO30" s="148"/>
      <c r="LP30" s="148"/>
      <c r="LQ30" s="148"/>
      <c r="LR30" s="148"/>
      <c r="LS30" s="148"/>
      <c r="LT30" s="148"/>
      <c r="LU30" s="148"/>
      <c r="LV30" s="148"/>
      <c r="LW30" s="148"/>
      <c r="LX30" s="148"/>
      <c r="LY30" s="148"/>
      <c r="LZ30" s="148"/>
      <c r="MA30" s="148"/>
      <c r="MB30" s="148"/>
      <c r="MC30" s="148"/>
      <c r="MD30" s="148"/>
      <c r="ME30" s="148"/>
      <c r="MF30" s="148"/>
      <c r="MG30" s="148"/>
      <c r="MH30" s="148"/>
      <c r="MI30" s="148"/>
      <c r="MJ30" s="148"/>
      <c r="MK30" s="148"/>
      <c r="ML30" s="148"/>
      <c r="MM30" s="148"/>
      <c r="MN30" s="148"/>
      <c r="MO30" s="148"/>
      <c r="MP30" s="148"/>
      <c r="MQ30" s="148"/>
      <c r="MR30" s="148"/>
      <c r="MS30" s="148"/>
      <c r="MT30" s="148"/>
      <c r="MU30" s="148"/>
      <c r="MV30" s="148"/>
      <c r="MW30" s="148"/>
      <c r="MX30" s="148"/>
      <c r="MY30" s="148"/>
      <c r="MZ30" s="148"/>
      <c r="NA30" s="148"/>
      <c r="NB30" s="148"/>
      <c r="NC30" s="148"/>
      <c r="ND30" s="148"/>
      <c r="NE30" s="148"/>
      <c r="NF30" s="148"/>
      <c r="NG30" s="148"/>
      <c r="NH30" s="148"/>
      <c r="NI30" s="148"/>
      <c r="NJ30" s="148"/>
      <c r="NK30" s="148"/>
      <c r="NL30" s="148"/>
      <c r="NM30" s="148"/>
      <c r="NN30" s="148"/>
      <c r="NO30" s="148"/>
      <c r="NP30" s="148"/>
      <c r="NQ30" s="148"/>
      <c r="NR30" s="148"/>
      <c r="NS30" s="148"/>
      <c r="NT30" s="148"/>
      <c r="NU30" s="148"/>
      <c r="NV30" s="148"/>
      <c r="NW30" s="148"/>
      <c r="NX30" s="148"/>
      <c r="NY30" s="148"/>
      <c r="NZ30" s="148"/>
      <c r="OA30" s="148"/>
      <c r="OB30" s="148"/>
      <c r="OC30" s="148"/>
      <c r="OD30" s="148"/>
      <c r="OE30" s="148"/>
      <c r="OF30" s="148"/>
      <c r="OG30" s="148"/>
      <c r="OH30" s="148"/>
      <c r="OI30" s="148"/>
      <c r="OJ30" s="148"/>
      <c r="OK30" s="148"/>
      <c r="OL30" s="148"/>
      <c r="OM30" s="148"/>
      <c r="ON30" s="148"/>
      <c r="OO30" s="148"/>
      <c r="OP30" s="148"/>
      <c r="OQ30" s="148"/>
      <c r="OR30" s="148"/>
      <c r="OS30" s="148"/>
      <c r="OT30" s="148"/>
      <c r="OU30" s="148"/>
      <c r="OV30" s="148"/>
      <c r="OW30" s="148"/>
      <c r="OX30" s="148"/>
      <c r="OY30" s="148"/>
      <c r="OZ30" s="148"/>
      <c r="PA30" s="148"/>
      <c r="PB30" s="148"/>
      <c r="PC30" s="148"/>
      <c r="PD30" s="148"/>
      <c r="PE30" s="148"/>
      <c r="PF30" s="148"/>
      <c r="PG30" s="148"/>
      <c r="PH30" s="148"/>
      <c r="PI30" s="148"/>
      <c r="PJ30" s="148"/>
      <c r="PK30" s="148"/>
      <c r="PL30" s="148"/>
      <c r="PM30" s="148"/>
      <c r="PN30" s="148"/>
      <c r="PO30" s="148"/>
      <c r="PP30" s="148"/>
      <c r="PQ30" s="148"/>
      <c r="PR30" s="148"/>
      <c r="PS30" s="148"/>
      <c r="PT30" s="148"/>
      <c r="PU30" s="148"/>
      <c r="PV30" s="148"/>
      <c r="PW30" s="148"/>
      <c r="PX30" s="148"/>
      <c r="PY30" s="148"/>
      <c r="PZ30" s="148"/>
      <c r="QA30" s="148"/>
      <c r="QB30" s="148"/>
      <c r="QC30" s="148"/>
      <c r="QD30" s="148"/>
      <c r="QE30" s="148"/>
      <c r="QF30" s="148"/>
      <c r="QG30" s="148"/>
      <c r="QH30" s="148"/>
      <c r="QI30" s="148"/>
      <c r="QJ30" s="148"/>
      <c r="QK30" s="148"/>
      <c r="QL30" s="148"/>
      <c r="QM30" s="148"/>
      <c r="QN30" s="148"/>
      <c r="QO30" s="148"/>
      <c r="QP30" s="148"/>
      <c r="QQ30" s="148"/>
      <c r="QR30" s="148"/>
      <c r="QS30" s="148"/>
      <c r="QT30" s="148"/>
      <c r="QU30" s="148"/>
      <c r="QV30" s="148"/>
      <c r="QW30" s="148"/>
      <c r="QX30" s="148"/>
      <c r="QY30" s="148"/>
      <c r="QZ30" s="148"/>
      <c r="RA30" s="148"/>
      <c r="RB30" s="148"/>
      <c r="RC30" s="148"/>
      <c r="RD30" s="148"/>
      <c r="RE30" s="148"/>
      <c r="RF30" s="148"/>
      <c r="RG30" s="148"/>
      <c r="RH30" s="148"/>
      <c r="RI30" s="148"/>
      <c r="RJ30" s="148"/>
      <c r="RK30" s="148"/>
      <c r="RL30" s="148"/>
      <c r="RM30" s="148"/>
      <c r="RN30" s="148"/>
      <c r="RO30" s="148"/>
      <c r="RP30" s="148"/>
      <c r="RQ30" s="148"/>
      <c r="RR30" s="148"/>
      <c r="RS30" s="148"/>
      <c r="RT30" s="148"/>
      <c r="RU30" s="148"/>
      <c r="RV30" s="148"/>
      <c r="RW30" s="148"/>
      <c r="RX30" s="148"/>
      <c r="RY30" s="148"/>
      <c r="RZ30" s="148"/>
      <c r="SA30" s="148"/>
      <c r="SB30" s="148"/>
      <c r="SC30" s="148"/>
      <c r="SD30" s="148"/>
      <c r="SE30" s="148"/>
      <c r="SF30" s="148"/>
      <c r="SG30" s="148"/>
      <c r="SH30" s="148"/>
      <c r="SI30" s="148"/>
      <c r="SJ30" s="148"/>
      <c r="SK30" s="148"/>
      <c r="SL30" s="148"/>
      <c r="SM30" s="148"/>
      <c r="SN30" s="148"/>
      <c r="SO30" s="148"/>
      <c r="SP30" s="148"/>
      <c r="SQ30" s="148"/>
      <c r="SR30" s="148"/>
      <c r="SS30" s="148"/>
      <c r="ST30" s="148"/>
      <c r="SU30" s="148"/>
      <c r="SV30" s="148"/>
      <c r="SW30" s="148"/>
      <c r="SX30" s="148"/>
      <c r="SY30" s="148"/>
      <c r="SZ30" s="148"/>
      <c r="TA30" s="148"/>
      <c r="TB30" s="148"/>
      <c r="TC30" s="148"/>
      <c r="TD30" s="148"/>
      <c r="TE30" s="148"/>
      <c r="TF30" s="148"/>
      <c r="TG30" s="148"/>
      <c r="TH30" s="148"/>
      <c r="TI30" s="148"/>
      <c r="TJ30" s="148"/>
      <c r="TK30" s="148"/>
      <c r="TL30" s="148"/>
      <c r="TM30" s="148"/>
      <c r="TN30" s="148"/>
      <c r="TO30" s="148"/>
      <c r="TP30" s="148"/>
      <c r="TQ30" s="148"/>
      <c r="TR30" s="148"/>
      <c r="TS30" s="148"/>
      <c r="TT30" s="148"/>
      <c r="TU30" s="148"/>
      <c r="TV30" s="148"/>
      <c r="TW30" s="148"/>
      <c r="TX30" s="148"/>
      <c r="TY30" s="148"/>
      <c r="TZ30" s="148"/>
      <c r="UA30" s="148"/>
      <c r="UB30" s="148"/>
      <c r="UC30" s="148"/>
      <c r="UD30" s="148"/>
      <c r="UE30" s="148"/>
      <c r="UF30" s="148"/>
      <c r="UG30" s="148"/>
      <c r="UH30" s="148"/>
      <c r="UI30" s="148"/>
      <c r="UJ30" s="148"/>
      <c r="UK30" s="148"/>
      <c r="UL30" s="148"/>
      <c r="UM30" s="148"/>
      <c r="UN30" s="148"/>
      <c r="UO30" s="148"/>
      <c r="UP30" s="148"/>
      <c r="UQ30" s="148"/>
      <c r="UR30" s="148"/>
      <c r="US30" s="148"/>
      <c r="UT30" s="148"/>
      <c r="UU30" s="148"/>
      <c r="UV30" s="148"/>
      <c r="UW30" s="148"/>
      <c r="UX30" s="148"/>
      <c r="UY30" s="148"/>
      <c r="UZ30" s="148"/>
      <c r="VA30" s="148"/>
      <c r="VB30" s="148"/>
      <c r="VC30" s="148"/>
      <c r="VD30" s="148"/>
      <c r="VE30" s="148"/>
      <c r="VF30" s="148"/>
      <c r="VG30" s="148"/>
      <c r="VH30" s="148"/>
      <c r="VI30" s="148"/>
      <c r="VJ30" s="148"/>
      <c r="VK30" s="148"/>
      <c r="VL30" s="148"/>
      <c r="VM30" s="148"/>
      <c r="VN30" s="148"/>
      <c r="VO30" s="148"/>
      <c r="VP30" s="148"/>
      <c r="VQ30" s="148"/>
      <c r="VR30" s="148"/>
      <c r="VS30" s="148"/>
      <c r="VT30" s="148"/>
      <c r="VU30" s="148"/>
      <c r="VV30" s="148"/>
      <c r="VW30" s="148"/>
      <c r="VX30" s="148"/>
      <c r="VY30" s="148"/>
      <c r="VZ30" s="148"/>
      <c r="WA30" s="148"/>
      <c r="WB30" s="148"/>
      <c r="WC30" s="148"/>
      <c r="WD30" s="148"/>
      <c r="WE30" s="148"/>
      <c r="WF30" s="148"/>
      <c r="WG30" s="148"/>
      <c r="WH30" s="148"/>
      <c r="WI30" s="148"/>
      <c r="WJ30" s="148"/>
      <c r="WK30" s="148"/>
      <c r="WL30" s="148"/>
      <c r="WM30" s="148"/>
      <c r="WN30" s="148"/>
      <c r="WO30" s="148"/>
      <c r="WP30" s="148"/>
      <c r="WQ30" s="148"/>
      <c r="WR30" s="148"/>
      <c r="WS30" s="148"/>
      <c r="WT30" s="148"/>
      <c r="WU30" s="148"/>
      <c r="WV30" s="148"/>
      <c r="WW30" s="148"/>
      <c r="WX30" s="148"/>
      <c r="WY30" s="148"/>
      <c r="WZ30" s="148"/>
      <c r="XA30" s="148"/>
      <c r="XB30" s="148"/>
      <c r="XC30" s="148"/>
      <c r="XD30" s="148"/>
      <c r="XE30" s="148"/>
      <c r="XF30" s="148"/>
      <c r="XG30" s="148"/>
      <c r="XH30" s="148"/>
      <c r="XI30" s="148"/>
      <c r="XJ30" s="148"/>
      <c r="XK30" s="148"/>
      <c r="XL30" s="148"/>
      <c r="XM30" s="148"/>
      <c r="XN30" s="148"/>
      <c r="XO30" s="148"/>
      <c r="XP30" s="148"/>
      <c r="XQ30" s="148"/>
      <c r="XR30" s="148"/>
      <c r="XS30" s="148"/>
      <c r="XT30" s="148"/>
      <c r="XU30" s="148"/>
      <c r="XV30" s="148"/>
      <c r="XW30" s="148"/>
      <c r="XX30" s="148"/>
      <c r="XY30" s="148"/>
      <c r="XZ30" s="148"/>
      <c r="YA30" s="148"/>
      <c r="YB30" s="148"/>
      <c r="YC30" s="148"/>
      <c r="YD30" s="148"/>
      <c r="YE30" s="148"/>
      <c r="YF30" s="148"/>
      <c r="YG30" s="148"/>
      <c r="YH30" s="148"/>
      <c r="YI30" s="148"/>
      <c r="YJ30" s="148"/>
      <c r="YK30" s="148"/>
      <c r="YL30" s="148"/>
      <c r="YM30" s="148"/>
      <c r="YN30" s="148"/>
      <c r="YO30" s="148"/>
      <c r="YP30" s="148"/>
      <c r="YQ30" s="148"/>
      <c r="YR30" s="148"/>
      <c r="YS30" s="148"/>
      <c r="YT30" s="148"/>
      <c r="YU30" s="148"/>
      <c r="YV30" s="148"/>
      <c r="YW30" s="148"/>
      <c r="YX30" s="148"/>
      <c r="YY30" s="148"/>
      <c r="YZ30" s="148"/>
      <c r="ZA30" s="148"/>
      <c r="ZB30" s="148"/>
      <c r="ZC30" s="148"/>
      <c r="ZD30" s="148"/>
      <c r="ZE30" s="148"/>
      <c r="ZF30" s="148"/>
      <c r="ZG30" s="148"/>
      <c r="ZH30" s="148"/>
      <c r="ZI30" s="148"/>
      <c r="ZJ30" s="148"/>
      <c r="ZK30" s="148"/>
      <c r="ZL30" s="148"/>
      <c r="ZM30" s="148"/>
      <c r="ZN30" s="148"/>
      <c r="ZO30" s="148"/>
      <c r="ZP30" s="148"/>
      <c r="ZQ30" s="148"/>
      <c r="ZR30" s="148"/>
      <c r="ZS30" s="148"/>
      <c r="ZT30" s="148"/>
      <c r="ZU30" s="148"/>
      <c r="ZV30" s="148"/>
      <c r="ZW30" s="148"/>
      <c r="ZX30" s="148"/>
      <c r="ZY30" s="148"/>
      <c r="ZZ30" s="148"/>
      <c r="AAA30" s="148"/>
      <c r="AAB30" s="148"/>
      <c r="AAC30" s="148"/>
      <c r="AAD30" s="148"/>
      <c r="AAE30" s="148"/>
      <c r="AAF30" s="148"/>
      <c r="AAG30" s="148"/>
      <c r="AAH30" s="148"/>
      <c r="AAI30" s="148"/>
      <c r="AAJ30" s="148"/>
      <c r="AAK30" s="148"/>
      <c r="AAL30" s="148"/>
      <c r="AAM30" s="148"/>
      <c r="AAN30" s="148"/>
      <c r="AAO30" s="148"/>
      <c r="AAP30" s="148"/>
      <c r="AAQ30" s="148"/>
      <c r="AAR30" s="148"/>
      <c r="AAS30" s="148"/>
      <c r="AAT30" s="148"/>
      <c r="AAU30" s="148"/>
      <c r="AAV30" s="148"/>
      <c r="AAW30" s="148"/>
      <c r="AAX30" s="148"/>
      <c r="AAY30" s="148"/>
      <c r="AAZ30" s="148"/>
      <c r="ABA30" s="148"/>
      <c r="ABB30" s="148"/>
      <c r="ABC30" s="148"/>
      <c r="ABD30" s="148"/>
      <c r="ABE30" s="148"/>
      <c r="ABF30" s="148"/>
      <c r="ABG30" s="148"/>
      <c r="ABH30" s="148"/>
      <c r="ABI30" s="148"/>
      <c r="ABJ30" s="148"/>
      <c r="ABK30" s="148"/>
      <c r="ABL30" s="148"/>
      <c r="ABM30" s="148"/>
      <c r="ABN30" s="148"/>
      <c r="ABO30" s="148"/>
      <c r="ABP30" s="148"/>
      <c r="ABQ30" s="148"/>
      <c r="ABR30" s="148"/>
      <c r="ABS30" s="148"/>
      <c r="ABT30" s="148"/>
      <c r="ABU30" s="148"/>
      <c r="ABV30" s="148"/>
      <c r="ABW30" s="148"/>
      <c r="ABX30" s="148"/>
      <c r="ABY30" s="148"/>
      <c r="ABZ30" s="148"/>
      <c r="ACA30" s="148"/>
      <c r="ACB30" s="148"/>
      <c r="ACC30" s="148"/>
      <c r="ACD30" s="148"/>
      <c r="ACE30" s="148"/>
      <c r="ACF30" s="148"/>
      <c r="ACG30" s="148"/>
      <c r="ACH30" s="148"/>
      <c r="ACI30" s="148"/>
      <c r="ACJ30" s="148"/>
      <c r="ACK30" s="148"/>
      <c r="ACL30" s="148"/>
      <c r="ACM30" s="148"/>
      <c r="ACN30" s="148"/>
      <c r="ACO30" s="148"/>
      <c r="ACP30" s="148"/>
      <c r="ACQ30" s="148"/>
      <c r="ACR30" s="148"/>
      <c r="ACS30" s="148"/>
      <c r="ACT30" s="148"/>
      <c r="ACU30" s="148"/>
      <c r="ACV30" s="148"/>
      <c r="ACW30" s="148"/>
      <c r="ACX30" s="148"/>
      <c r="ACY30" s="148"/>
      <c r="ACZ30" s="148"/>
      <c r="ADA30" s="148"/>
      <c r="ADB30" s="148"/>
      <c r="ADC30" s="148"/>
      <c r="ADD30" s="148"/>
      <c r="ADE30" s="148"/>
      <c r="ADF30" s="148"/>
      <c r="ADG30" s="148"/>
      <c r="ADH30" s="148"/>
      <c r="ADI30" s="148"/>
      <c r="ADJ30" s="148"/>
      <c r="ADK30" s="148"/>
      <c r="ADL30" s="148"/>
      <c r="ADM30" s="148"/>
      <c r="ADN30" s="148"/>
      <c r="ADO30" s="148"/>
      <c r="ADP30" s="148"/>
      <c r="ADQ30" s="148"/>
      <c r="ADR30" s="148"/>
      <c r="ADS30" s="148"/>
      <c r="ADT30" s="148"/>
      <c r="ADU30" s="148"/>
      <c r="ADV30" s="148"/>
      <c r="ADW30" s="148"/>
      <c r="ADX30" s="148"/>
      <c r="ADY30" s="148"/>
      <c r="ADZ30" s="148"/>
      <c r="AEA30" s="148"/>
      <c r="AEB30" s="148"/>
      <c r="AEC30" s="148"/>
      <c r="AED30" s="148"/>
      <c r="AEE30" s="148"/>
      <c r="AEF30" s="148"/>
      <c r="AEG30" s="148"/>
      <c r="AEH30" s="148"/>
      <c r="AEI30" s="148"/>
      <c r="AEJ30" s="148"/>
      <c r="AEK30" s="148"/>
      <c r="AEL30" s="148"/>
      <c r="AEM30" s="148"/>
      <c r="AEN30" s="148"/>
      <c r="AEO30" s="148"/>
      <c r="AEP30" s="148"/>
      <c r="AEQ30" s="148"/>
      <c r="AER30" s="148"/>
      <c r="AES30" s="148"/>
      <c r="AET30" s="148"/>
      <c r="AEU30" s="148"/>
      <c r="AEV30" s="148"/>
      <c r="AEW30" s="148"/>
      <c r="AEX30" s="148"/>
      <c r="AEY30" s="148"/>
      <c r="AEZ30" s="148"/>
      <c r="AFA30" s="148"/>
      <c r="AFB30" s="148"/>
      <c r="AFC30" s="148"/>
      <c r="AFD30" s="148"/>
      <c r="AFE30" s="148"/>
      <c r="AFF30" s="148"/>
      <c r="AFG30" s="148"/>
      <c r="AFH30" s="148"/>
      <c r="AFI30" s="148"/>
      <c r="AFJ30" s="148"/>
      <c r="AFK30" s="148"/>
      <c r="AFL30" s="148"/>
      <c r="AFM30" s="148"/>
      <c r="AFN30" s="148"/>
      <c r="AFO30" s="148"/>
      <c r="AFP30" s="148"/>
      <c r="AFQ30" s="148"/>
      <c r="AFR30" s="148"/>
      <c r="AFS30" s="148"/>
      <c r="AFT30" s="148"/>
      <c r="AFU30" s="148"/>
      <c r="AFV30" s="148"/>
      <c r="AFW30" s="148"/>
      <c r="AFX30" s="148"/>
      <c r="AFY30" s="148"/>
      <c r="AFZ30" s="148"/>
      <c r="AGA30" s="148"/>
      <c r="AGB30" s="148"/>
      <c r="AGC30" s="148"/>
      <c r="AGD30" s="148"/>
      <c r="AGE30" s="148"/>
      <c r="AGF30" s="148"/>
      <c r="AGG30" s="148"/>
      <c r="AGH30" s="148"/>
      <c r="AGI30" s="148"/>
      <c r="AGJ30" s="148"/>
      <c r="AGK30" s="148"/>
      <c r="AGL30" s="148"/>
      <c r="AGM30" s="148"/>
      <c r="AGN30" s="148"/>
      <c r="AGO30" s="148"/>
      <c r="AGP30" s="148"/>
      <c r="AGQ30" s="148"/>
      <c r="AGR30" s="148"/>
      <c r="AGS30" s="148"/>
      <c r="AGT30" s="148"/>
      <c r="AGU30" s="148"/>
      <c r="AGV30" s="148"/>
      <c r="AGW30" s="148"/>
      <c r="AGX30" s="148"/>
      <c r="AGY30" s="148"/>
      <c r="AGZ30" s="148"/>
      <c r="AHA30" s="148"/>
      <c r="AHB30" s="148"/>
      <c r="AHC30" s="148"/>
      <c r="AHD30" s="148"/>
      <c r="AHE30" s="148"/>
      <c r="AHF30" s="148"/>
      <c r="AHG30" s="148"/>
      <c r="AHH30" s="148"/>
      <c r="AHI30" s="148"/>
      <c r="AHJ30" s="148"/>
      <c r="AHK30" s="148"/>
      <c r="AHL30" s="148"/>
      <c r="AHM30" s="148"/>
      <c r="AHN30" s="148"/>
      <c r="AHO30" s="148"/>
      <c r="AHP30" s="148"/>
      <c r="AHQ30" s="148"/>
      <c r="AHR30" s="148"/>
      <c r="AHS30" s="148"/>
      <c r="AHT30" s="148"/>
      <c r="AHU30" s="148"/>
      <c r="AHV30" s="148"/>
      <c r="AHW30" s="148"/>
      <c r="AHX30" s="148"/>
      <c r="AHY30" s="148"/>
      <c r="AHZ30" s="148"/>
      <c r="AIA30" s="148"/>
      <c r="AIB30" s="148"/>
      <c r="AIC30" s="148"/>
      <c r="AID30" s="148"/>
      <c r="AIE30" s="148"/>
      <c r="AIF30" s="148"/>
      <c r="AIG30" s="148"/>
      <c r="AIH30" s="148"/>
      <c r="AII30" s="148"/>
      <c r="AIJ30" s="148"/>
      <c r="AIK30" s="148"/>
      <c r="AIL30" s="148"/>
      <c r="AIM30" s="148"/>
      <c r="AIN30" s="148"/>
      <c r="AIO30" s="148"/>
      <c r="AIP30" s="148"/>
      <c r="AIQ30" s="148"/>
      <c r="AIR30" s="148"/>
      <c r="AIS30" s="148"/>
      <c r="AIT30" s="148"/>
      <c r="AIU30" s="148"/>
      <c r="AIV30" s="148"/>
      <c r="AIW30" s="148"/>
      <c r="AIX30" s="148"/>
      <c r="AIY30" s="148"/>
      <c r="AIZ30" s="148"/>
      <c r="AJA30" s="148"/>
      <c r="AJB30" s="148"/>
      <c r="AJC30" s="148"/>
      <c r="AJD30" s="148"/>
      <c r="AJE30" s="148"/>
      <c r="AJF30" s="148"/>
      <c r="AJG30" s="148"/>
      <c r="AJH30" s="148"/>
      <c r="AJI30" s="148"/>
      <c r="AJJ30" s="148"/>
      <c r="AJK30" s="148"/>
      <c r="AJL30" s="148"/>
      <c r="AJM30" s="148"/>
      <c r="AJN30" s="148"/>
      <c r="AJO30" s="148"/>
      <c r="AJP30" s="148"/>
      <c r="AJQ30" s="148"/>
      <c r="AJR30" s="148"/>
      <c r="AJS30" s="148"/>
      <c r="AJT30" s="148"/>
      <c r="AJU30" s="148"/>
      <c r="AJV30" s="148"/>
      <c r="AJW30" s="148"/>
      <c r="AJX30" s="148"/>
      <c r="AJY30" s="148"/>
      <c r="AJZ30" s="148"/>
      <c r="AKA30" s="148"/>
      <c r="AKB30" s="148"/>
      <c r="AKC30" s="148"/>
      <c r="AKD30" s="148"/>
      <c r="AKE30" s="148"/>
      <c r="AKF30" s="148"/>
      <c r="AKG30" s="148"/>
      <c r="AKH30" s="148"/>
      <c r="AKI30" s="148"/>
      <c r="AKJ30" s="148"/>
      <c r="AKK30" s="148"/>
      <c r="AKL30" s="148"/>
      <c r="AKM30" s="148"/>
      <c r="AKN30" s="148"/>
      <c r="AKO30" s="148"/>
      <c r="AKP30" s="148"/>
      <c r="AKQ30" s="148"/>
      <c r="AKR30" s="148"/>
      <c r="AKS30" s="148"/>
      <c r="AKT30" s="148"/>
      <c r="AKU30" s="148"/>
      <c r="AKV30" s="148"/>
      <c r="AKW30" s="148"/>
      <c r="AKX30" s="148"/>
      <c r="AKY30" s="148"/>
      <c r="AKZ30" s="148"/>
      <c r="ALA30" s="148"/>
      <c r="ALB30" s="148"/>
      <c r="ALC30" s="148"/>
      <c r="ALD30" s="148"/>
      <c r="ALE30" s="148"/>
      <c r="ALF30" s="148"/>
      <c r="ALG30" s="148"/>
      <c r="ALH30" s="148"/>
    </row>
    <row r="31" spans="1:996" s="139" customFormat="1" x14ac:dyDescent="0.25">
      <c r="A31" s="158" t="s">
        <v>215</v>
      </c>
      <c r="B31" s="157" t="s">
        <v>216</v>
      </c>
      <c r="C31" s="146" t="s">
        <v>31</v>
      </c>
      <c r="D31" s="147" t="s">
        <v>33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8"/>
      <c r="IB31" s="148"/>
      <c r="IC31" s="148"/>
      <c r="ID31" s="148"/>
      <c r="IE31" s="148"/>
      <c r="IF31" s="148"/>
      <c r="IG31" s="148"/>
      <c r="IH31" s="148"/>
      <c r="II31" s="148"/>
      <c r="IJ31" s="148"/>
      <c r="IK31" s="148"/>
      <c r="IL31" s="148"/>
      <c r="IM31" s="148"/>
      <c r="IN31" s="148"/>
      <c r="IO31" s="148"/>
      <c r="IP31" s="148"/>
      <c r="IQ31" s="148"/>
      <c r="IR31" s="148"/>
      <c r="IS31" s="148"/>
      <c r="IT31" s="148"/>
      <c r="IU31" s="148"/>
      <c r="IV31" s="148"/>
      <c r="IW31" s="148"/>
      <c r="IX31" s="148"/>
      <c r="IY31" s="148"/>
      <c r="IZ31" s="148"/>
      <c r="JA31" s="148"/>
      <c r="JB31" s="148"/>
      <c r="JC31" s="148"/>
      <c r="JD31" s="148"/>
      <c r="JE31" s="148"/>
      <c r="JF31" s="148"/>
      <c r="JG31" s="148"/>
      <c r="JH31" s="148"/>
      <c r="JI31" s="148"/>
      <c r="JJ31" s="148"/>
      <c r="JK31" s="148"/>
      <c r="JL31" s="148"/>
      <c r="JM31" s="148"/>
      <c r="JN31" s="148"/>
      <c r="JO31" s="148"/>
      <c r="JP31" s="148"/>
      <c r="JQ31" s="148"/>
      <c r="JR31" s="148"/>
      <c r="JS31" s="148"/>
      <c r="JT31" s="148"/>
      <c r="JU31" s="148"/>
      <c r="JV31" s="148"/>
      <c r="JW31" s="148"/>
      <c r="JX31" s="148"/>
      <c r="JY31" s="148"/>
      <c r="JZ31" s="148"/>
      <c r="KA31" s="148"/>
      <c r="KB31" s="148"/>
      <c r="KC31" s="148"/>
      <c r="KD31" s="148"/>
      <c r="KE31" s="148"/>
      <c r="KF31" s="148"/>
      <c r="KG31" s="148"/>
      <c r="KH31" s="148"/>
      <c r="KI31" s="148"/>
      <c r="KJ31" s="148"/>
      <c r="KK31" s="148"/>
      <c r="KL31" s="148"/>
      <c r="KM31" s="148"/>
      <c r="KN31" s="148"/>
      <c r="KO31" s="148"/>
      <c r="KP31" s="148"/>
      <c r="KQ31" s="148"/>
      <c r="KR31" s="148"/>
      <c r="KS31" s="148"/>
      <c r="KT31" s="148"/>
      <c r="KU31" s="148"/>
      <c r="KV31" s="148"/>
      <c r="KW31" s="148"/>
      <c r="KX31" s="148"/>
      <c r="KY31" s="148"/>
      <c r="KZ31" s="148"/>
      <c r="LA31" s="148"/>
      <c r="LB31" s="148"/>
      <c r="LC31" s="148"/>
      <c r="LD31" s="148"/>
      <c r="LE31" s="148"/>
      <c r="LF31" s="148"/>
      <c r="LG31" s="148"/>
      <c r="LH31" s="148"/>
      <c r="LI31" s="148"/>
      <c r="LJ31" s="148"/>
      <c r="LK31" s="148"/>
      <c r="LL31" s="148"/>
      <c r="LM31" s="148"/>
      <c r="LN31" s="148"/>
      <c r="LO31" s="148"/>
      <c r="LP31" s="148"/>
      <c r="LQ31" s="148"/>
      <c r="LR31" s="148"/>
      <c r="LS31" s="148"/>
      <c r="LT31" s="148"/>
      <c r="LU31" s="148"/>
      <c r="LV31" s="148"/>
      <c r="LW31" s="148"/>
      <c r="LX31" s="148"/>
      <c r="LY31" s="148"/>
      <c r="LZ31" s="148"/>
      <c r="MA31" s="148"/>
      <c r="MB31" s="148"/>
      <c r="MC31" s="148"/>
      <c r="MD31" s="148"/>
      <c r="ME31" s="148"/>
      <c r="MF31" s="148"/>
      <c r="MG31" s="148"/>
      <c r="MH31" s="148"/>
      <c r="MI31" s="148"/>
      <c r="MJ31" s="148"/>
      <c r="MK31" s="148"/>
      <c r="ML31" s="148"/>
      <c r="MM31" s="148"/>
      <c r="MN31" s="148"/>
      <c r="MO31" s="148"/>
      <c r="MP31" s="148"/>
      <c r="MQ31" s="148"/>
      <c r="MR31" s="148"/>
      <c r="MS31" s="148"/>
      <c r="MT31" s="148"/>
      <c r="MU31" s="148"/>
      <c r="MV31" s="148"/>
      <c r="MW31" s="148"/>
      <c r="MX31" s="148"/>
      <c r="MY31" s="148"/>
      <c r="MZ31" s="148"/>
      <c r="NA31" s="148"/>
      <c r="NB31" s="148"/>
      <c r="NC31" s="148"/>
      <c r="ND31" s="148"/>
      <c r="NE31" s="148"/>
      <c r="NF31" s="148"/>
      <c r="NG31" s="148"/>
      <c r="NH31" s="148"/>
      <c r="NI31" s="148"/>
      <c r="NJ31" s="148"/>
      <c r="NK31" s="148"/>
      <c r="NL31" s="148"/>
      <c r="NM31" s="148"/>
      <c r="NN31" s="148"/>
      <c r="NO31" s="148"/>
      <c r="NP31" s="148"/>
      <c r="NQ31" s="148"/>
      <c r="NR31" s="148"/>
      <c r="NS31" s="148"/>
      <c r="NT31" s="148"/>
      <c r="NU31" s="148"/>
      <c r="NV31" s="148"/>
      <c r="NW31" s="148"/>
      <c r="NX31" s="148"/>
      <c r="NY31" s="148"/>
      <c r="NZ31" s="148"/>
      <c r="OA31" s="148"/>
      <c r="OB31" s="148"/>
      <c r="OC31" s="148"/>
      <c r="OD31" s="148"/>
      <c r="OE31" s="148"/>
      <c r="OF31" s="148"/>
      <c r="OG31" s="148"/>
      <c r="OH31" s="148"/>
      <c r="OI31" s="148"/>
      <c r="OJ31" s="148"/>
      <c r="OK31" s="148"/>
      <c r="OL31" s="148"/>
      <c r="OM31" s="148"/>
      <c r="ON31" s="148"/>
      <c r="OO31" s="148"/>
      <c r="OP31" s="148"/>
      <c r="OQ31" s="148"/>
      <c r="OR31" s="148"/>
      <c r="OS31" s="148"/>
      <c r="OT31" s="148"/>
      <c r="OU31" s="148"/>
      <c r="OV31" s="148"/>
      <c r="OW31" s="148"/>
      <c r="OX31" s="148"/>
      <c r="OY31" s="148"/>
      <c r="OZ31" s="148"/>
      <c r="PA31" s="148"/>
      <c r="PB31" s="148"/>
      <c r="PC31" s="148"/>
      <c r="PD31" s="148"/>
      <c r="PE31" s="148"/>
      <c r="PF31" s="148"/>
      <c r="PG31" s="148"/>
      <c r="PH31" s="148"/>
      <c r="PI31" s="148"/>
      <c r="PJ31" s="148"/>
      <c r="PK31" s="148"/>
      <c r="PL31" s="148"/>
      <c r="PM31" s="148"/>
      <c r="PN31" s="148"/>
      <c r="PO31" s="148"/>
      <c r="PP31" s="148"/>
      <c r="PQ31" s="148"/>
      <c r="PR31" s="148"/>
      <c r="PS31" s="148"/>
      <c r="PT31" s="148"/>
      <c r="PU31" s="148"/>
      <c r="PV31" s="148"/>
      <c r="PW31" s="148"/>
      <c r="PX31" s="148"/>
      <c r="PY31" s="148"/>
      <c r="PZ31" s="148"/>
      <c r="QA31" s="148"/>
      <c r="QB31" s="148"/>
      <c r="QC31" s="148"/>
      <c r="QD31" s="148"/>
      <c r="QE31" s="148"/>
      <c r="QF31" s="148"/>
      <c r="QG31" s="148"/>
      <c r="QH31" s="148"/>
      <c r="QI31" s="148"/>
      <c r="QJ31" s="148"/>
      <c r="QK31" s="148"/>
      <c r="QL31" s="148"/>
      <c r="QM31" s="148"/>
      <c r="QN31" s="148"/>
      <c r="QO31" s="148"/>
      <c r="QP31" s="148"/>
      <c r="QQ31" s="148"/>
      <c r="QR31" s="148"/>
      <c r="QS31" s="148"/>
      <c r="QT31" s="148"/>
      <c r="QU31" s="148"/>
      <c r="QV31" s="148"/>
      <c r="QW31" s="148"/>
      <c r="QX31" s="148"/>
      <c r="QY31" s="148"/>
      <c r="QZ31" s="148"/>
      <c r="RA31" s="148"/>
      <c r="RB31" s="148"/>
      <c r="RC31" s="148"/>
      <c r="RD31" s="148"/>
      <c r="RE31" s="148"/>
      <c r="RF31" s="148"/>
      <c r="RG31" s="148"/>
      <c r="RH31" s="148"/>
      <c r="RI31" s="148"/>
      <c r="RJ31" s="148"/>
      <c r="RK31" s="148"/>
      <c r="RL31" s="148"/>
      <c r="RM31" s="148"/>
      <c r="RN31" s="148"/>
      <c r="RO31" s="148"/>
      <c r="RP31" s="148"/>
      <c r="RQ31" s="148"/>
      <c r="RR31" s="148"/>
      <c r="RS31" s="148"/>
      <c r="RT31" s="148"/>
      <c r="RU31" s="148"/>
      <c r="RV31" s="148"/>
      <c r="RW31" s="148"/>
      <c r="RX31" s="148"/>
      <c r="RY31" s="148"/>
      <c r="RZ31" s="148"/>
      <c r="SA31" s="148"/>
      <c r="SB31" s="148"/>
      <c r="SC31" s="148"/>
      <c r="SD31" s="148"/>
      <c r="SE31" s="148"/>
      <c r="SF31" s="148"/>
      <c r="SG31" s="148"/>
      <c r="SH31" s="148"/>
      <c r="SI31" s="148"/>
      <c r="SJ31" s="148"/>
      <c r="SK31" s="148"/>
      <c r="SL31" s="148"/>
      <c r="SM31" s="148"/>
      <c r="SN31" s="148"/>
      <c r="SO31" s="148"/>
      <c r="SP31" s="148"/>
      <c r="SQ31" s="148"/>
      <c r="SR31" s="148"/>
      <c r="SS31" s="148"/>
      <c r="ST31" s="148"/>
      <c r="SU31" s="148"/>
      <c r="SV31" s="148"/>
      <c r="SW31" s="148"/>
      <c r="SX31" s="148"/>
      <c r="SY31" s="148"/>
      <c r="SZ31" s="148"/>
      <c r="TA31" s="148"/>
      <c r="TB31" s="148"/>
      <c r="TC31" s="148"/>
      <c r="TD31" s="148"/>
      <c r="TE31" s="148"/>
      <c r="TF31" s="148"/>
      <c r="TG31" s="148"/>
      <c r="TH31" s="148"/>
      <c r="TI31" s="148"/>
      <c r="TJ31" s="148"/>
      <c r="TK31" s="148"/>
      <c r="TL31" s="148"/>
      <c r="TM31" s="148"/>
      <c r="TN31" s="148"/>
      <c r="TO31" s="148"/>
      <c r="TP31" s="148"/>
      <c r="TQ31" s="148"/>
      <c r="TR31" s="148"/>
      <c r="TS31" s="148"/>
      <c r="TT31" s="148"/>
      <c r="TU31" s="148"/>
      <c r="TV31" s="148"/>
      <c r="TW31" s="148"/>
      <c r="TX31" s="148"/>
      <c r="TY31" s="148"/>
      <c r="TZ31" s="148"/>
      <c r="UA31" s="148"/>
      <c r="UB31" s="148"/>
      <c r="UC31" s="148"/>
      <c r="UD31" s="148"/>
      <c r="UE31" s="148"/>
      <c r="UF31" s="148"/>
      <c r="UG31" s="148"/>
      <c r="UH31" s="148"/>
      <c r="UI31" s="148"/>
      <c r="UJ31" s="148"/>
      <c r="UK31" s="148"/>
      <c r="UL31" s="148"/>
      <c r="UM31" s="148"/>
      <c r="UN31" s="148"/>
      <c r="UO31" s="148"/>
      <c r="UP31" s="148"/>
      <c r="UQ31" s="148"/>
      <c r="UR31" s="148"/>
      <c r="US31" s="148"/>
      <c r="UT31" s="148"/>
      <c r="UU31" s="148"/>
      <c r="UV31" s="148"/>
      <c r="UW31" s="148"/>
      <c r="UX31" s="148"/>
      <c r="UY31" s="148"/>
      <c r="UZ31" s="148"/>
      <c r="VA31" s="148"/>
      <c r="VB31" s="148"/>
      <c r="VC31" s="148"/>
      <c r="VD31" s="148"/>
      <c r="VE31" s="148"/>
      <c r="VF31" s="148"/>
      <c r="VG31" s="148"/>
      <c r="VH31" s="148"/>
      <c r="VI31" s="148"/>
      <c r="VJ31" s="148"/>
      <c r="VK31" s="148"/>
      <c r="VL31" s="148"/>
      <c r="VM31" s="148"/>
      <c r="VN31" s="148"/>
      <c r="VO31" s="148"/>
      <c r="VP31" s="148"/>
      <c r="VQ31" s="148"/>
      <c r="VR31" s="148"/>
      <c r="VS31" s="148"/>
      <c r="VT31" s="148"/>
      <c r="VU31" s="148"/>
      <c r="VV31" s="148"/>
      <c r="VW31" s="148"/>
      <c r="VX31" s="148"/>
      <c r="VY31" s="148"/>
      <c r="VZ31" s="148"/>
      <c r="WA31" s="148"/>
      <c r="WB31" s="148"/>
      <c r="WC31" s="148"/>
      <c r="WD31" s="148"/>
      <c r="WE31" s="148"/>
      <c r="WF31" s="148"/>
      <c r="WG31" s="148"/>
      <c r="WH31" s="148"/>
      <c r="WI31" s="148"/>
      <c r="WJ31" s="148"/>
      <c r="WK31" s="148"/>
      <c r="WL31" s="148"/>
      <c r="WM31" s="148"/>
      <c r="WN31" s="148"/>
      <c r="WO31" s="148"/>
      <c r="WP31" s="148"/>
      <c r="WQ31" s="148"/>
      <c r="WR31" s="148"/>
      <c r="WS31" s="148"/>
      <c r="WT31" s="148"/>
      <c r="WU31" s="148"/>
      <c r="WV31" s="148"/>
      <c r="WW31" s="148"/>
      <c r="WX31" s="148"/>
      <c r="WY31" s="148"/>
      <c r="WZ31" s="148"/>
      <c r="XA31" s="148"/>
      <c r="XB31" s="148"/>
      <c r="XC31" s="148"/>
      <c r="XD31" s="148"/>
      <c r="XE31" s="148"/>
      <c r="XF31" s="148"/>
      <c r="XG31" s="148"/>
      <c r="XH31" s="148"/>
      <c r="XI31" s="148"/>
      <c r="XJ31" s="148"/>
      <c r="XK31" s="148"/>
      <c r="XL31" s="148"/>
      <c r="XM31" s="148"/>
      <c r="XN31" s="148"/>
      <c r="XO31" s="148"/>
      <c r="XP31" s="148"/>
      <c r="XQ31" s="148"/>
      <c r="XR31" s="148"/>
      <c r="XS31" s="148"/>
      <c r="XT31" s="148"/>
      <c r="XU31" s="148"/>
      <c r="XV31" s="148"/>
      <c r="XW31" s="148"/>
      <c r="XX31" s="148"/>
      <c r="XY31" s="148"/>
      <c r="XZ31" s="148"/>
      <c r="YA31" s="148"/>
      <c r="YB31" s="148"/>
      <c r="YC31" s="148"/>
      <c r="YD31" s="148"/>
      <c r="YE31" s="148"/>
      <c r="YF31" s="148"/>
      <c r="YG31" s="148"/>
      <c r="YH31" s="148"/>
      <c r="YI31" s="148"/>
      <c r="YJ31" s="148"/>
      <c r="YK31" s="148"/>
      <c r="YL31" s="148"/>
      <c r="YM31" s="148"/>
      <c r="YN31" s="148"/>
      <c r="YO31" s="148"/>
      <c r="YP31" s="148"/>
      <c r="YQ31" s="148"/>
      <c r="YR31" s="148"/>
      <c r="YS31" s="148"/>
      <c r="YT31" s="148"/>
      <c r="YU31" s="148"/>
      <c r="YV31" s="148"/>
      <c r="YW31" s="148"/>
      <c r="YX31" s="148"/>
      <c r="YY31" s="148"/>
      <c r="YZ31" s="148"/>
      <c r="ZA31" s="148"/>
      <c r="ZB31" s="148"/>
      <c r="ZC31" s="148"/>
      <c r="ZD31" s="148"/>
      <c r="ZE31" s="148"/>
      <c r="ZF31" s="148"/>
      <c r="ZG31" s="148"/>
      <c r="ZH31" s="148"/>
      <c r="ZI31" s="148"/>
      <c r="ZJ31" s="148"/>
      <c r="ZK31" s="148"/>
      <c r="ZL31" s="148"/>
      <c r="ZM31" s="148"/>
      <c r="ZN31" s="148"/>
      <c r="ZO31" s="148"/>
      <c r="ZP31" s="148"/>
      <c r="ZQ31" s="148"/>
      <c r="ZR31" s="148"/>
      <c r="ZS31" s="148"/>
      <c r="ZT31" s="148"/>
      <c r="ZU31" s="148"/>
      <c r="ZV31" s="148"/>
      <c r="ZW31" s="148"/>
      <c r="ZX31" s="148"/>
      <c r="ZY31" s="148"/>
      <c r="ZZ31" s="148"/>
      <c r="AAA31" s="148"/>
      <c r="AAB31" s="148"/>
      <c r="AAC31" s="148"/>
      <c r="AAD31" s="148"/>
      <c r="AAE31" s="148"/>
      <c r="AAF31" s="148"/>
      <c r="AAG31" s="148"/>
      <c r="AAH31" s="148"/>
      <c r="AAI31" s="148"/>
      <c r="AAJ31" s="148"/>
      <c r="AAK31" s="148"/>
      <c r="AAL31" s="148"/>
      <c r="AAM31" s="148"/>
      <c r="AAN31" s="148"/>
      <c r="AAO31" s="148"/>
      <c r="AAP31" s="148"/>
      <c r="AAQ31" s="148"/>
      <c r="AAR31" s="148"/>
      <c r="AAS31" s="148"/>
      <c r="AAT31" s="148"/>
      <c r="AAU31" s="148"/>
      <c r="AAV31" s="148"/>
      <c r="AAW31" s="148"/>
      <c r="AAX31" s="148"/>
      <c r="AAY31" s="148"/>
      <c r="AAZ31" s="148"/>
      <c r="ABA31" s="148"/>
      <c r="ABB31" s="148"/>
      <c r="ABC31" s="148"/>
      <c r="ABD31" s="148"/>
      <c r="ABE31" s="148"/>
      <c r="ABF31" s="148"/>
      <c r="ABG31" s="148"/>
      <c r="ABH31" s="148"/>
      <c r="ABI31" s="148"/>
      <c r="ABJ31" s="148"/>
      <c r="ABK31" s="148"/>
      <c r="ABL31" s="148"/>
      <c r="ABM31" s="148"/>
      <c r="ABN31" s="148"/>
      <c r="ABO31" s="148"/>
      <c r="ABP31" s="148"/>
      <c r="ABQ31" s="148"/>
      <c r="ABR31" s="148"/>
      <c r="ABS31" s="148"/>
      <c r="ABT31" s="148"/>
      <c r="ABU31" s="148"/>
      <c r="ABV31" s="148"/>
      <c r="ABW31" s="148"/>
      <c r="ABX31" s="148"/>
      <c r="ABY31" s="148"/>
      <c r="ABZ31" s="148"/>
      <c r="ACA31" s="148"/>
      <c r="ACB31" s="148"/>
      <c r="ACC31" s="148"/>
      <c r="ACD31" s="148"/>
      <c r="ACE31" s="148"/>
      <c r="ACF31" s="148"/>
      <c r="ACG31" s="148"/>
      <c r="ACH31" s="148"/>
      <c r="ACI31" s="148"/>
      <c r="ACJ31" s="148"/>
      <c r="ACK31" s="148"/>
      <c r="ACL31" s="148"/>
      <c r="ACM31" s="148"/>
      <c r="ACN31" s="148"/>
      <c r="ACO31" s="148"/>
      <c r="ACP31" s="148"/>
      <c r="ACQ31" s="148"/>
      <c r="ACR31" s="148"/>
      <c r="ACS31" s="148"/>
      <c r="ACT31" s="148"/>
      <c r="ACU31" s="148"/>
      <c r="ACV31" s="148"/>
      <c r="ACW31" s="148"/>
      <c r="ACX31" s="148"/>
      <c r="ACY31" s="148"/>
      <c r="ACZ31" s="148"/>
      <c r="ADA31" s="148"/>
      <c r="ADB31" s="148"/>
      <c r="ADC31" s="148"/>
      <c r="ADD31" s="148"/>
      <c r="ADE31" s="148"/>
      <c r="ADF31" s="148"/>
      <c r="ADG31" s="148"/>
      <c r="ADH31" s="148"/>
      <c r="ADI31" s="148"/>
      <c r="ADJ31" s="148"/>
      <c r="ADK31" s="148"/>
      <c r="ADL31" s="148"/>
      <c r="ADM31" s="148"/>
      <c r="ADN31" s="148"/>
      <c r="ADO31" s="148"/>
      <c r="ADP31" s="148"/>
      <c r="ADQ31" s="148"/>
      <c r="ADR31" s="148"/>
      <c r="ADS31" s="148"/>
      <c r="ADT31" s="148"/>
      <c r="ADU31" s="148"/>
      <c r="ADV31" s="148"/>
      <c r="ADW31" s="148"/>
      <c r="ADX31" s="148"/>
      <c r="ADY31" s="148"/>
      <c r="ADZ31" s="148"/>
      <c r="AEA31" s="148"/>
      <c r="AEB31" s="148"/>
      <c r="AEC31" s="148"/>
      <c r="AED31" s="148"/>
      <c r="AEE31" s="148"/>
      <c r="AEF31" s="148"/>
      <c r="AEG31" s="148"/>
      <c r="AEH31" s="148"/>
      <c r="AEI31" s="148"/>
      <c r="AEJ31" s="148"/>
      <c r="AEK31" s="148"/>
      <c r="AEL31" s="148"/>
      <c r="AEM31" s="148"/>
      <c r="AEN31" s="148"/>
      <c r="AEO31" s="148"/>
      <c r="AEP31" s="148"/>
      <c r="AEQ31" s="148"/>
      <c r="AER31" s="148"/>
      <c r="AES31" s="148"/>
      <c r="AET31" s="148"/>
      <c r="AEU31" s="148"/>
      <c r="AEV31" s="148"/>
      <c r="AEW31" s="148"/>
      <c r="AEX31" s="148"/>
      <c r="AEY31" s="148"/>
      <c r="AEZ31" s="148"/>
      <c r="AFA31" s="148"/>
      <c r="AFB31" s="148"/>
      <c r="AFC31" s="148"/>
      <c r="AFD31" s="148"/>
      <c r="AFE31" s="148"/>
      <c r="AFF31" s="148"/>
      <c r="AFG31" s="148"/>
      <c r="AFH31" s="148"/>
      <c r="AFI31" s="148"/>
      <c r="AFJ31" s="148"/>
      <c r="AFK31" s="148"/>
      <c r="AFL31" s="148"/>
      <c r="AFM31" s="148"/>
      <c r="AFN31" s="148"/>
      <c r="AFO31" s="148"/>
      <c r="AFP31" s="148"/>
      <c r="AFQ31" s="148"/>
      <c r="AFR31" s="148"/>
      <c r="AFS31" s="148"/>
      <c r="AFT31" s="148"/>
      <c r="AFU31" s="148"/>
      <c r="AFV31" s="148"/>
      <c r="AFW31" s="148"/>
      <c r="AFX31" s="148"/>
      <c r="AFY31" s="148"/>
      <c r="AFZ31" s="148"/>
      <c r="AGA31" s="148"/>
      <c r="AGB31" s="148"/>
      <c r="AGC31" s="148"/>
      <c r="AGD31" s="148"/>
      <c r="AGE31" s="148"/>
      <c r="AGF31" s="148"/>
      <c r="AGG31" s="148"/>
      <c r="AGH31" s="148"/>
      <c r="AGI31" s="148"/>
      <c r="AGJ31" s="148"/>
      <c r="AGK31" s="148"/>
      <c r="AGL31" s="148"/>
      <c r="AGM31" s="148"/>
      <c r="AGN31" s="148"/>
      <c r="AGO31" s="148"/>
      <c r="AGP31" s="148"/>
      <c r="AGQ31" s="148"/>
      <c r="AGR31" s="148"/>
      <c r="AGS31" s="148"/>
      <c r="AGT31" s="148"/>
      <c r="AGU31" s="148"/>
      <c r="AGV31" s="148"/>
      <c r="AGW31" s="148"/>
      <c r="AGX31" s="148"/>
      <c r="AGY31" s="148"/>
      <c r="AGZ31" s="148"/>
      <c r="AHA31" s="148"/>
      <c r="AHB31" s="148"/>
      <c r="AHC31" s="148"/>
      <c r="AHD31" s="148"/>
      <c r="AHE31" s="148"/>
      <c r="AHF31" s="148"/>
      <c r="AHG31" s="148"/>
      <c r="AHH31" s="148"/>
      <c r="AHI31" s="148"/>
      <c r="AHJ31" s="148"/>
      <c r="AHK31" s="148"/>
      <c r="AHL31" s="148"/>
      <c r="AHM31" s="148"/>
      <c r="AHN31" s="148"/>
      <c r="AHO31" s="148"/>
      <c r="AHP31" s="148"/>
      <c r="AHQ31" s="148"/>
      <c r="AHR31" s="148"/>
      <c r="AHS31" s="148"/>
      <c r="AHT31" s="148"/>
      <c r="AHU31" s="148"/>
      <c r="AHV31" s="148"/>
      <c r="AHW31" s="148"/>
      <c r="AHX31" s="148"/>
      <c r="AHY31" s="148"/>
      <c r="AHZ31" s="148"/>
      <c r="AIA31" s="148"/>
      <c r="AIB31" s="148"/>
      <c r="AIC31" s="148"/>
      <c r="AID31" s="148"/>
      <c r="AIE31" s="148"/>
      <c r="AIF31" s="148"/>
      <c r="AIG31" s="148"/>
      <c r="AIH31" s="148"/>
      <c r="AII31" s="148"/>
      <c r="AIJ31" s="148"/>
      <c r="AIK31" s="148"/>
      <c r="AIL31" s="148"/>
      <c r="AIM31" s="148"/>
      <c r="AIN31" s="148"/>
      <c r="AIO31" s="148"/>
      <c r="AIP31" s="148"/>
      <c r="AIQ31" s="148"/>
      <c r="AIR31" s="148"/>
      <c r="AIS31" s="148"/>
      <c r="AIT31" s="148"/>
      <c r="AIU31" s="148"/>
      <c r="AIV31" s="148"/>
      <c r="AIW31" s="148"/>
      <c r="AIX31" s="148"/>
      <c r="AIY31" s="148"/>
      <c r="AIZ31" s="148"/>
      <c r="AJA31" s="148"/>
      <c r="AJB31" s="148"/>
      <c r="AJC31" s="148"/>
      <c r="AJD31" s="148"/>
      <c r="AJE31" s="148"/>
      <c r="AJF31" s="148"/>
      <c r="AJG31" s="148"/>
      <c r="AJH31" s="148"/>
      <c r="AJI31" s="148"/>
      <c r="AJJ31" s="148"/>
      <c r="AJK31" s="148"/>
      <c r="AJL31" s="148"/>
      <c r="AJM31" s="148"/>
      <c r="AJN31" s="148"/>
      <c r="AJO31" s="148"/>
      <c r="AJP31" s="148"/>
      <c r="AJQ31" s="148"/>
      <c r="AJR31" s="148"/>
      <c r="AJS31" s="148"/>
      <c r="AJT31" s="148"/>
      <c r="AJU31" s="148"/>
      <c r="AJV31" s="148"/>
      <c r="AJW31" s="148"/>
      <c r="AJX31" s="148"/>
      <c r="AJY31" s="148"/>
      <c r="AJZ31" s="148"/>
      <c r="AKA31" s="148"/>
      <c r="AKB31" s="148"/>
      <c r="AKC31" s="148"/>
      <c r="AKD31" s="148"/>
      <c r="AKE31" s="148"/>
      <c r="AKF31" s="148"/>
      <c r="AKG31" s="148"/>
      <c r="AKH31" s="148"/>
      <c r="AKI31" s="148"/>
      <c r="AKJ31" s="148"/>
      <c r="AKK31" s="148"/>
      <c r="AKL31" s="148"/>
      <c r="AKM31" s="148"/>
      <c r="AKN31" s="148"/>
      <c r="AKO31" s="148"/>
      <c r="AKP31" s="148"/>
      <c r="AKQ31" s="148"/>
      <c r="AKR31" s="148"/>
      <c r="AKS31" s="148"/>
      <c r="AKT31" s="148"/>
      <c r="AKU31" s="148"/>
      <c r="AKV31" s="148"/>
      <c r="AKW31" s="148"/>
      <c r="AKX31" s="148"/>
      <c r="AKY31" s="148"/>
      <c r="AKZ31" s="148"/>
      <c r="ALA31" s="148"/>
      <c r="ALB31" s="148"/>
      <c r="ALC31" s="148"/>
      <c r="ALD31" s="148"/>
      <c r="ALE31" s="148"/>
      <c r="ALF31" s="148"/>
      <c r="ALG31" s="148"/>
      <c r="ALH31" s="148"/>
    </row>
    <row r="32" spans="1:996" x14ac:dyDescent="0.2">
      <c r="A32" s="95" t="s">
        <v>358</v>
      </c>
      <c r="B32" s="160" t="s">
        <v>252</v>
      </c>
      <c r="C32" s="116" t="s">
        <v>32</v>
      </c>
      <c r="D32" s="74" t="s">
        <v>36</v>
      </c>
    </row>
    <row r="33" spans="1:4" x14ac:dyDescent="0.2">
      <c r="A33" s="96" t="s">
        <v>217</v>
      </c>
      <c r="B33" s="95" t="s">
        <v>218</v>
      </c>
      <c r="C33" s="116" t="s">
        <v>31</v>
      </c>
      <c r="D33" s="74" t="s">
        <v>35</v>
      </c>
    </row>
    <row r="34" spans="1:4" x14ac:dyDescent="0.2">
      <c r="A34" s="96" t="s">
        <v>219</v>
      </c>
      <c r="B34" s="95" t="s">
        <v>220</v>
      </c>
      <c r="C34" s="116" t="s">
        <v>31</v>
      </c>
      <c r="D34" s="74" t="s">
        <v>35</v>
      </c>
    </row>
    <row r="35" spans="1:4" x14ac:dyDescent="0.2">
      <c r="A35" s="96" t="s">
        <v>221</v>
      </c>
      <c r="B35" s="95" t="s">
        <v>222</v>
      </c>
      <c r="C35" s="116" t="s">
        <v>31</v>
      </c>
      <c r="D35" s="74" t="s">
        <v>35</v>
      </c>
    </row>
    <row r="36" spans="1:4" x14ac:dyDescent="0.2">
      <c r="A36" s="96" t="s">
        <v>223</v>
      </c>
      <c r="B36" s="95" t="s">
        <v>224</v>
      </c>
      <c r="C36" s="116" t="s">
        <v>31</v>
      </c>
      <c r="D36" s="74" t="s">
        <v>35</v>
      </c>
    </row>
    <row r="37" spans="1:4" ht="28.5" x14ac:dyDescent="0.2">
      <c r="A37" s="159" t="s">
        <v>225</v>
      </c>
      <c r="B37" s="95" t="s">
        <v>226</v>
      </c>
      <c r="C37" s="116" t="s">
        <v>31</v>
      </c>
      <c r="D37" s="74" t="s">
        <v>35</v>
      </c>
    </row>
    <row r="38" spans="1:4" x14ac:dyDescent="0.2">
      <c r="A38" s="96" t="s">
        <v>227</v>
      </c>
      <c r="B38" s="95" t="s">
        <v>228</v>
      </c>
      <c r="C38" s="116" t="s">
        <v>31</v>
      </c>
      <c r="D38" s="74" t="s">
        <v>34</v>
      </c>
    </row>
    <row r="39" spans="1:4" x14ac:dyDescent="0.2">
      <c r="A39" s="96" t="s">
        <v>229</v>
      </c>
      <c r="B39" s="95" t="s">
        <v>230</v>
      </c>
      <c r="C39" s="116" t="s">
        <v>31</v>
      </c>
      <c r="D39" s="74" t="s">
        <v>34</v>
      </c>
    </row>
    <row r="40" spans="1:4" x14ac:dyDescent="0.2">
      <c r="A40" s="96" t="s">
        <v>231</v>
      </c>
      <c r="B40" s="95" t="s">
        <v>254</v>
      </c>
      <c r="C40" s="116" t="s">
        <v>31</v>
      </c>
      <c r="D40" s="74"/>
    </row>
    <row r="41" spans="1:4" x14ac:dyDescent="0.2">
      <c r="A41" s="96" t="s">
        <v>242</v>
      </c>
      <c r="B41" s="95" t="s">
        <v>232</v>
      </c>
      <c r="C41" s="116" t="s">
        <v>32</v>
      </c>
      <c r="D41" s="74" t="s">
        <v>35</v>
      </c>
    </row>
    <row r="42" spans="1:4" x14ac:dyDescent="0.2">
      <c r="A42" s="96" t="s">
        <v>243</v>
      </c>
      <c r="B42" s="95" t="s">
        <v>233</v>
      </c>
      <c r="C42" s="116" t="s">
        <v>31</v>
      </c>
      <c r="D42" s="74" t="s">
        <v>35</v>
      </c>
    </row>
    <row r="43" spans="1:4" x14ac:dyDescent="0.2">
      <c r="A43" s="96" t="s">
        <v>244</v>
      </c>
      <c r="B43" s="95" t="s">
        <v>234</v>
      </c>
      <c r="C43" s="116" t="s">
        <v>31</v>
      </c>
      <c r="D43" s="74" t="s">
        <v>35</v>
      </c>
    </row>
    <row r="44" spans="1:4" x14ac:dyDescent="0.2">
      <c r="A44" s="96" t="s">
        <v>245</v>
      </c>
      <c r="B44" s="95" t="s">
        <v>235</v>
      </c>
      <c r="C44" s="116" t="s">
        <v>31</v>
      </c>
      <c r="D44" s="74" t="s">
        <v>34</v>
      </c>
    </row>
    <row r="45" spans="1:4" x14ac:dyDescent="0.2">
      <c r="A45" s="96" t="s">
        <v>246</v>
      </c>
      <c r="B45" s="95" t="s">
        <v>236</v>
      </c>
      <c r="C45" s="116" t="s">
        <v>31</v>
      </c>
      <c r="D45" s="74" t="s">
        <v>34</v>
      </c>
    </row>
    <row r="46" spans="1:4" x14ac:dyDescent="0.2">
      <c r="A46" s="96" t="s">
        <v>247</v>
      </c>
      <c r="B46" s="95" t="s">
        <v>237</v>
      </c>
      <c r="C46" s="116" t="s">
        <v>31</v>
      </c>
      <c r="D46" s="74" t="s">
        <v>35</v>
      </c>
    </row>
    <row r="47" spans="1:4" x14ac:dyDescent="0.2">
      <c r="A47" s="96" t="s">
        <v>248</v>
      </c>
      <c r="B47" s="95" t="s">
        <v>238</v>
      </c>
      <c r="C47" s="116" t="s">
        <v>31</v>
      </c>
      <c r="D47" s="74" t="s">
        <v>35</v>
      </c>
    </row>
    <row r="48" spans="1:4" x14ac:dyDescent="0.2">
      <c r="A48" s="96" t="s">
        <v>249</v>
      </c>
      <c r="B48" s="95" t="s">
        <v>239</v>
      </c>
      <c r="C48" s="116" t="s">
        <v>32</v>
      </c>
      <c r="D48" s="74" t="s">
        <v>36</v>
      </c>
    </row>
    <row r="49" spans="1:4" x14ac:dyDescent="0.2">
      <c r="A49" s="96" t="s">
        <v>250</v>
      </c>
      <c r="B49" s="95" t="s">
        <v>240</v>
      </c>
      <c r="C49" s="116" t="s">
        <v>31</v>
      </c>
      <c r="D49" s="74"/>
    </row>
    <row r="50" spans="1:4" x14ac:dyDescent="0.2">
      <c r="A50" s="96" t="s">
        <v>251</v>
      </c>
      <c r="B50" s="95" t="s">
        <v>241</v>
      </c>
      <c r="C50" s="116" t="s">
        <v>31</v>
      </c>
      <c r="D50" s="74" t="s">
        <v>33</v>
      </c>
    </row>
    <row r="51" spans="1:4" x14ac:dyDescent="0.2">
      <c r="A51" s="96" t="s">
        <v>255</v>
      </c>
      <c r="B51" s="95" t="s">
        <v>256</v>
      </c>
      <c r="C51" s="116" t="s">
        <v>31</v>
      </c>
      <c r="D51" s="74"/>
    </row>
    <row r="52" spans="1:4" x14ac:dyDescent="0.2">
      <c r="A52" s="95" t="s">
        <v>293</v>
      </c>
      <c r="B52" s="95" t="s">
        <v>294</v>
      </c>
      <c r="C52" s="116" t="s">
        <v>32</v>
      </c>
      <c r="D52" s="74" t="s">
        <v>36</v>
      </c>
    </row>
    <row r="53" spans="1:4" x14ac:dyDescent="0.2">
      <c r="A53" s="96" t="s">
        <v>295</v>
      </c>
      <c r="B53" s="95" t="s">
        <v>296</v>
      </c>
      <c r="C53" s="116" t="s">
        <v>31</v>
      </c>
      <c r="D53" s="74" t="s">
        <v>35</v>
      </c>
    </row>
    <row r="54" spans="1:4" x14ac:dyDescent="0.2">
      <c r="A54" s="96" t="s">
        <v>297</v>
      </c>
      <c r="B54" s="95" t="s">
        <v>298</v>
      </c>
      <c r="C54" s="116" t="s">
        <v>31</v>
      </c>
      <c r="D54" s="74" t="s">
        <v>35</v>
      </c>
    </row>
    <row r="55" spans="1:4" x14ac:dyDescent="0.2">
      <c r="A55" s="96" t="s">
        <v>299</v>
      </c>
      <c r="B55" s="95" t="s">
        <v>300</v>
      </c>
      <c r="C55" s="116" t="s">
        <v>31</v>
      </c>
      <c r="D55" s="74" t="s">
        <v>35</v>
      </c>
    </row>
    <row r="56" spans="1:4" x14ac:dyDescent="0.2">
      <c r="A56" s="96" t="s">
        <v>301</v>
      </c>
      <c r="B56" s="95" t="s">
        <v>302</v>
      </c>
      <c r="C56" s="116" t="s">
        <v>31</v>
      </c>
      <c r="D56" s="74" t="s">
        <v>35</v>
      </c>
    </row>
    <row r="57" spans="1:4" x14ac:dyDescent="0.2">
      <c r="A57" s="96" t="s">
        <v>303</v>
      </c>
      <c r="B57" s="95" t="s">
        <v>304</v>
      </c>
      <c r="C57" s="116" t="s">
        <v>31</v>
      </c>
      <c r="D57" s="74" t="s">
        <v>34</v>
      </c>
    </row>
    <row r="58" spans="1:4" x14ac:dyDescent="0.2">
      <c r="A58" s="96" t="s">
        <v>305</v>
      </c>
      <c r="B58" s="95" t="s">
        <v>306</v>
      </c>
      <c r="C58" s="116" t="s">
        <v>31</v>
      </c>
      <c r="D58" s="74" t="s">
        <v>35</v>
      </c>
    </row>
    <row r="59" spans="1:4" x14ac:dyDescent="0.2">
      <c r="A59" s="96" t="s">
        <v>307</v>
      </c>
      <c r="B59" s="95" t="s">
        <v>308</v>
      </c>
      <c r="C59" s="116" t="s">
        <v>31</v>
      </c>
      <c r="D59" s="74" t="s">
        <v>33</v>
      </c>
    </row>
    <row r="60" spans="1:4" x14ac:dyDescent="0.2">
      <c r="A60" s="96" t="s">
        <v>309</v>
      </c>
      <c r="B60" s="95" t="s">
        <v>310</v>
      </c>
      <c r="C60" s="116"/>
      <c r="D60" s="74" t="s">
        <v>33</v>
      </c>
    </row>
    <row r="61" spans="1:4" x14ac:dyDescent="0.2">
      <c r="A61" s="140" t="s">
        <v>189</v>
      </c>
      <c r="B61" s="95" t="s">
        <v>190</v>
      </c>
      <c r="C61" s="116" t="s">
        <v>32</v>
      </c>
      <c r="D61" s="74" t="s">
        <v>36</v>
      </c>
    </row>
    <row r="62" spans="1:4" x14ac:dyDescent="0.2">
      <c r="A62" s="141" t="s">
        <v>191</v>
      </c>
      <c r="B62" s="142" t="s">
        <v>192</v>
      </c>
      <c r="C62" s="116" t="s">
        <v>31</v>
      </c>
      <c r="D62" s="74" t="s">
        <v>35</v>
      </c>
    </row>
    <row r="63" spans="1:4" x14ac:dyDescent="0.2">
      <c r="A63" s="143" t="s">
        <v>193</v>
      </c>
      <c r="B63" s="95" t="s">
        <v>194</v>
      </c>
      <c r="C63" s="116" t="s">
        <v>31</v>
      </c>
      <c r="D63" s="74" t="s">
        <v>35</v>
      </c>
    </row>
    <row r="64" spans="1:4" x14ac:dyDescent="0.2">
      <c r="A64" s="143" t="s">
        <v>195</v>
      </c>
      <c r="B64" s="95" t="s">
        <v>196</v>
      </c>
      <c r="C64" s="116" t="s">
        <v>31</v>
      </c>
      <c r="D64" s="74" t="s">
        <v>35</v>
      </c>
    </row>
    <row r="65" spans="1:4" x14ac:dyDescent="0.2">
      <c r="A65" s="141" t="s">
        <v>197</v>
      </c>
      <c r="B65" s="142" t="s">
        <v>198</v>
      </c>
      <c r="C65" s="116"/>
      <c r="D65" s="74" t="s">
        <v>34</v>
      </c>
    </row>
    <row r="66" spans="1:4" x14ac:dyDescent="0.2">
      <c r="A66" s="95" t="s">
        <v>257</v>
      </c>
      <c r="B66" s="95" t="s">
        <v>258</v>
      </c>
      <c r="C66" s="116" t="s">
        <v>32</v>
      </c>
      <c r="D66" s="74" t="s">
        <v>36</v>
      </c>
    </row>
    <row r="67" spans="1:4" x14ac:dyDescent="0.2">
      <c r="A67" s="95" t="s">
        <v>259</v>
      </c>
      <c r="B67" s="95" t="s">
        <v>260</v>
      </c>
      <c r="C67" s="116" t="s">
        <v>31</v>
      </c>
      <c r="D67" s="74" t="s">
        <v>35</v>
      </c>
    </row>
    <row r="68" spans="1:4" x14ac:dyDescent="0.2">
      <c r="A68" s="95" t="s">
        <v>261</v>
      </c>
      <c r="B68" s="95" t="s">
        <v>262</v>
      </c>
      <c r="C68" s="116" t="s">
        <v>31</v>
      </c>
      <c r="D68" s="74" t="s">
        <v>35</v>
      </c>
    </row>
    <row r="69" spans="1:4" x14ac:dyDescent="0.2">
      <c r="A69" s="95" t="s">
        <v>263</v>
      </c>
      <c r="B69" s="95" t="s">
        <v>264</v>
      </c>
      <c r="C69" s="116" t="s">
        <v>31</v>
      </c>
      <c r="D69" s="74" t="s">
        <v>35</v>
      </c>
    </row>
    <row r="70" spans="1:4" x14ac:dyDescent="0.2">
      <c r="A70" s="95" t="s">
        <v>265</v>
      </c>
      <c r="B70" s="95" t="s">
        <v>266</v>
      </c>
      <c r="C70" s="116" t="s">
        <v>31</v>
      </c>
      <c r="D70" s="74" t="s">
        <v>35</v>
      </c>
    </row>
    <row r="71" spans="1:4" x14ac:dyDescent="0.2">
      <c r="A71" s="95" t="s">
        <v>267</v>
      </c>
      <c r="B71" s="95" t="s">
        <v>268</v>
      </c>
      <c r="C71" s="116" t="s">
        <v>32</v>
      </c>
      <c r="D71" s="74" t="s">
        <v>36</v>
      </c>
    </row>
    <row r="72" spans="1:4" x14ac:dyDescent="0.2">
      <c r="A72" s="95" t="s">
        <v>269</v>
      </c>
      <c r="B72" s="95" t="s">
        <v>270</v>
      </c>
      <c r="C72" s="116" t="s">
        <v>31</v>
      </c>
      <c r="D72" s="74" t="s">
        <v>35</v>
      </c>
    </row>
    <row r="73" spans="1:4" x14ac:dyDescent="0.2">
      <c r="A73" s="95" t="s">
        <v>271</v>
      </c>
      <c r="B73" s="95" t="s">
        <v>272</v>
      </c>
      <c r="C73" s="116" t="s">
        <v>31</v>
      </c>
      <c r="D73" s="74" t="s">
        <v>35</v>
      </c>
    </row>
    <row r="74" spans="1:4" x14ac:dyDescent="0.2">
      <c r="A74" s="95" t="s">
        <v>273</v>
      </c>
      <c r="B74" s="95" t="s">
        <v>274</v>
      </c>
      <c r="C74" s="116" t="s">
        <v>31</v>
      </c>
      <c r="D74" s="74" t="s">
        <v>35</v>
      </c>
    </row>
    <row r="75" spans="1:4" x14ac:dyDescent="0.2">
      <c r="A75" s="95" t="s">
        <v>275</v>
      </c>
      <c r="B75" s="95" t="s">
        <v>276</v>
      </c>
      <c r="C75" s="116" t="s">
        <v>31</v>
      </c>
      <c r="D75" s="74" t="s">
        <v>35</v>
      </c>
    </row>
    <row r="76" spans="1:4" x14ac:dyDescent="0.2">
      <c r="A76" s="95" t="s">
        <v>277</v>
      </c>
      <c r="B76" s="95" t="s">
        <v>278</v>
      </c>
      <c r="C76" s="116" t="s">
        <v>31</v>
      </c>
      <c r="D76" s="74" t="s">
        <v>35</v>
      </c>
    </row>
    <row r="77" spans="1:4" x14ac:dyDescent="0.2">
      <c r="A77" s="95" t="s">
        <v>279</v>
      </c>
      <c r="B77" s="95" t="s">
        <v>280</v>
      </c>
      <c r="C77" s="116" t="s">
        <v>31</v>
      </c>
      <c r="D77" s="74" t="s">
        <v>35</v>
      </c>
    </row>
    <row r="78" spans="1:4" x14ac:dyDescent="0.2">
      <c r="A78" s="95" t="s">
        <v>281</v>
      </c>
      <c r="B78" s="95" t="s">
        <v>282</v>
      </c>
      <c r="C78" s="116" t="s">
        <v>31</v>
      </c>
      <c r="D78" s="74" t="s">
        <v>35</v>
      </c>
    </row>
    <row r="79" spans="1:4" x14ac:dyDescent="0.2">
      <c r="A79" s="95" t="s">
        <v>283</v>
      </c>
      <c r="B79" s="95" t="s">
        <v>284</v>
      </c>
      <c r="C79" s="116" t="s">
        <v>31</v>
      </c>
      <c r="D79" s="74" t="s">
        <v>35</v>
      </c>
    </row>
    <row r="80" spans="1:4" x14ac:dyDescent="0.2">
      <c r="A80" s="95" t="s">
        <v>285</v>
      </c>
      <c r="B80" s="95" t="s">
        <v>286</v>
      </c>
      <c r="C80" s="116" t="s">
        <v>31</v>
      </c>
      <c r="D80" s="74" t="s">
        <v>35</v>
      </c>
    </row>
    <row r="81" spans="1:4" x14ac:dyDescent="0.2">
      <c r="A81" s="95" t="s">
        <v>287</v>
      </c>
      <c r="B81" s="95" t="s">
        <v>288</v>
      </c>
      <c r="C81" s="116" t="s">
        <v>31</v>
      </c>
      <c r="D81" s="74" t="s">
        <v>34</v>
      </c>
    </row>
    <row r="82" spans="1:4" x14ac:dyDescent="0.2">
      <c r="A82" s="95" t="s">
        <v>289</v>
      </c>
      <c r="B82" s="95" t="s">
        <v>290</v>
      </c>
      <c r="C82" s="116" t="s">
        <v>31</v>
      </c>
      <c r="D82" s="74" t="s">
        <v>34</v>
      </c>
    </row>
    <row r="83" spans="1:4" x14ac:dyDescent="0.2">
      <c r="A83" s="95" t="s">
        <v>291</v>
      </c>
      <c r="B83" s="95" t="s">
        <v>292</v>
      </c>
      <c r="C83" s="116" t="s">
        <v>31</v>
      </c>
      <c r="D83" s="74"/>
    </row>
    <row r="84" spans="1:4" x14ac:dyDescent="0.2">
      <c r="A84" s="96" t="s">
        <v>311</v>
      </c>
      <c r="B84" s="95" t="s">
        <v>312</v>
      </c>
      <c r="C84" s="116" t="s">
        <v>32</v>
      </c>
      <c r="D84" s="74"/>
    </row>
    <row r="85" spans="1:4" x14ac:dyDescent="0.2">
      <c r="A85" s="161" t="s">
        <v>315</v>
      </c>
      <c r="B85" s="162" t="s">
        <v>316</v>
      </c>
      <c r="C85" s="163" t="s">
        <v>32</v>
      </c>
      <c r="D85" s="164" t="s">
        <v>317</v>
      </c>
    </row>
    <row r="86" spans="1:4" x14ac:dyDescent="0.2">
      <c r="A86" s="161" t="s">
        <v>318</v>
      </c>
      <c r="B86" s="162" t="s">
        <v>319</v>
      </c>
      <c r="C86" s="163" t="s">
        <v>320</v>
      </c>
      <c r="D86" s="164" t="s">
        <v>321</v>
      </c>
    </row>
    <row r="87" spans="1:4" x14ac:dyDescent="0.2">
      <c r="A87" s="161" t="s">
        <v>322</v>
      </c>
      <c r="B87" s="162" t="s">
        <v>323</v>
      </c>
      <c r="C87" s="163" t="s">
        <v>320</v>
      </c>
      <c r="D87" s="164" t="s">
        <v>321</v>
      </c>
    </row>
    <row r="88" spans="1:4" x14ac:dyDescent="0.2">
      <c r="A88" s="161" t="s">
        <v>324</v>
      </c>
      <c r="B88" s="162" t="s">
        <v>325</v>
      </c>
      <c r="C88" s="163" t="s">
        <v>320</v>
      </c>
      <c r="D88" s="164" t="s">
        <v>321</v>
      </c>
    </row>
    <row r="89" spans="1:4" x14ac:dyDescent="0.2">
      <c r="A89" s="161" t="s">
        <v>326</v>
      </c>
      <c r="B89" s="162" t="s">
        <v>327</v>
      </c>
      <c r="C89" s="163" t="s">
        <v>320</v>
      </c>
      <c r="D89" s="164" t="s">
        <v>321</v>
      </c>
    </row>
    <row r="90" spans="1:4" x14ac:dyDescent="0.2">
      <c r="A90" s="161" t="s">
        <v>328</v>
      </c>
      <c r="B90" s="162" t="s">
        <v>329</v>
      </c>
      <c r="C90" s="163" t="s">
        <v>330</v>
      </c>
      <c r="D90" s="164" t="s">
        <v>321</v>
      </c>
    </row>
    <row r="91" spans="1:4" x14ac:dyDescent="0.2">
      <c r="A91" s="161" t="s">
        <v>331</v>
      </c>
      <c r="B91" s="162" t="s">
        <v>332</v>
      </c>
      <c r="C91" s="163" t="s">
        <v>330</v>
      </c>
      <c r="D91" s="164" t="s">
        <v>321</v>
      </c>
    </row>
    <row r="92" spans="1:4" x14ac:dyDescent="0.2">
      <c r="A92" s="161" t="s">
        <v>333</v>
      </c>
      <c r="B92" s="162" t="s">
        <v>334</v>
      </c>
      <c r="C92" s="163" t="s">
        <v>330</v>
      </c>
      <c r="D92" s="164" t="s">
        <v>321</v>
      </c>
    </row>
    <row r="93" spans="1:4" x14ac:dyDescent="0.2">
      <c r="A93" s="161" t="s">
        <v>335</v>
      </c>
      <c r="B93" s="162" t="s">
        <v>336</v>
      </c>
      <c r="C93" s="163" t="s">
        <v>330</v>
      </c>
      <c r="D93" s="164" t="s">
        <v>321</v>
      </c>
    </row>
    <row r="94" spans="1:4" x14ac:dyDescent="0.2">
      <c r="A94" s="161" t="s">
        <v>337</v>
      </c>
      <c r="B94" s="162" t="s">
        <v>338</v>
      </c>
      <c r="C94" s="163" t="s">
        <v>330</v>
      </c>
      <c r="D94" s="164" t="s">
        <v>35</v>
      </c>
    </row>
    <row r="95" spans="1:4" x14ac:dyDescent="0.2">
      <c r="A95" s="161" t="s">
        <v>339</v>
      </c>
      <c r="B95" s="162" t="s">
        <v>340</v>
      </c>
      <c r="C95" s="163"/>
      <c r="D95" s="164" t="s">
        <v>341</v>
      </c>
    </row>
    <row r="96" spans="1:4" x14ac:dyDescent="0.2">
      <c r="A96" s="161" t="s">
        <v>342</v>
      </c>
      <c r="B96" s="162" t="s">
        <v>343</v>
      </c>
      <c r="C96" s="163" t="s">
        <v>320</v>
      </c>
      <c r="D96" s="164" t="s">
        <v>341</v>
      </c>
    </row>
    <row r="97" spans="1:4" x14ac:dyDescent="0.2">
      <c r="A97" s="161" t="s">
        <v>344</v>
      </c>
      <c r="B97" s="162" t="s">
        <v>345</v>
      </c>
      <c r="C97" s="163" t="s">
        <v>320</v>
      </c>
      <c r="D97" s="164" t="s">
        <v>341</v>
      </c>
    </row>
    <row r="98" spans="1:4" x14ac:dyDescent="0.2">
      <c r="A98" s="161" t="s">
        <v>346</v>
      </c>
      <c r="B98" s="162" t="s">
        <v>347</v>
      </c>
      <c r="C98" s="163" t="s">
        <v>320</v>
      </c>
      <c r="D98" s="164" t="s">
        <v>341</v>
      </c>
    </row>
    <row r="99" spans="1:4" x14ac:dyDescent="0.2">
      <c r="A99" s="161" t="s">
        <v>348</v>
      </c>
      <c r="B99" s="162" t="s">
        <v>349</v>
      </c>
      <c r="C99" s="163" t="s">
        <v>320</v>
      </c>
      <c r="D99" s="164" t="s">
        <v>341</v>
      </c>
    </row>
    <row r="100" spans="1:4" x14ac:dyDescent="0.2">
      <c r="A100" s="161" t="s">
        <v>350</v>
      </c>
      <c r="B100" s="162" t="s">
        <v>351</v>
      </c>
      <c r="C100" s="163" t="s">
        <v>320</v>
      </c>
      <c r="D100" s="164" t="s">
        <v>34</v>
      </c>
    </row>
    <row r="101" spans="1:4" x14ac:dyDescent="0.2">
      <c r="A101" s="96" t="s">
        <v>352</v>
      </c>
      <c r="B101" s="95" t="s">
        <v>353</v>
      </c>
      <c r="C101" s="116"/>
      <c r="D101" s="74" t="s">
        <v>33</v>
      </c>
    </row>
    <row r="102" spans="1:4" x14ac:dyDescent="0.2">
      <c r="A102" s="96" t="s">
        <v>354</v>
      </c>
      <c r="B102" s="95" t="s">
        <v>355</v>
      </c>
      <c r="C102" s="116"/>
      <c r="D102" s="74" t="s">
        <v>33</v>
      </c>
    </row>
    <row r="103" spans="1:4" x14ac:dyDescent="0.2">
      <c r="A103" s="96" t="s">
        <v>313</v>
      </c>
      <c r="B103" s="95" t="s">
        <v>314</v>
      </c>
      <c r="C103" s="116" t="s">
        <v>31</v>
      </c>
      <c r="D103" s="74" t="s">
        <v>35</v>
      </c>
    </row>
    <row r="104" spans="1:4" x14ac:dyDescent="0.2">
      <c r="A104" s="96" t="s">
        <v>356</v>
      </c>
      <c r="B104" s="95" t="s">
        <v>357</v>
      </c>
      <c r="C104" s="116" t="s">
        <v>31</v>
      </c>
      <c r="D104" s="74" t="s">
        <v>35</v>
      </c>
    </row>
    <row r="105" spans="1:4" x14ac:dyDescent="0.2">
      <c r="A105" s="96"/>
      <c r="B105" s="95"/>
      <c r="C105" s="116"/>
      <c r="D105" s="74"/>
    </row>
    <row r="106" spans="1:4" x14ac:dyDescent="0.2">
      <c r="A106" s="96"/>
      <c r="B106" s="95"/>
      <c r="C106" s="116"/>
      <c r="D106" s="74"/>
    </row>
    <row r="107" spans="1:4" x14ac:dyDescent="0.2">
      <c r="A107" s="96"/>
      <c r="B107" s="95"/>
      <c r="C107" s="116"/>
      <c r="D107" s="74"/>
    </row>
    <row r="108" spans="1:4" x14ac:dyDescent="0.2">
      <c r="A108" s="96"/>
      <c r="B108" s="95"/>
      <c r="C108" s="116"/>
      <c r="D108" s="74"/>
    </row>
    <row r="109" spans="1:4" x14ac:dyDescent="0.2">
      <c r="A109" s="96"/>
      <c r="B109" s="95"/>
      <c r="C109" s="116"/>
      <c r="D109" s="74"/>
    </row>
    <row r="110" spans="1:4" ht="16.5" customHeight="1" thickBot="1" x14ac:dyDescent="0.25">
      <c r="A110" s="180" t="s">
        <v>90</v>
      </c>
      <c r="B110" s="181"/>
      <c r="C110" s="181"/>
      <c r="D110" s="182"/>
    </row>
    <row r="111" spans="1:4" ht="15.75" thickTop="1" x14ac:dyDescent="0.2"/>
  </sheetData>
  <sheetProtection insertRows="0" deleteRows="0"/>
  <mergeCells count="5">
    <mergeCell ref="B1:D1"/>
    <mergeCell ref="A3:D3"/>
    <mergeCell ref="A110:D110"/>
    <mergeCell ref="A7:D7"/>
    <mergeCell ref="A6:D6"/>
  </mergeCells>
  <conditionalFormatting sqref="B41:B51 B103:B109">
    <cfRule type="expression" dxfId="28" priority="28">
      <formula>AND(COUNTBLANK($A41)=0,COUNTBLANK($B41)=1)</formula>
    </cfRule>
  </conditionalFormatting>
  <conditionalFormatting sqref="B10:B21">
    <cfRule type="expression" dxfId="27" priority="26">
      <formula>AND(COUNTBLANK($A10)=0,COUNTBLANK($B10)=1)</formula>
    </cfRule>
  </conditionalFormatting>
  <conditionalFormatting sqref="B84">
    <cfRule type="expression" dxfId="26" priority="25">
      <formula>AND(COUNTBLANK($A84)=0,COUNTBLANK($B84)=1)</formula>
    </cfRule>
  </conditionalFormatting>
  <conditionalFormatting sqref="B22 B40">
    <cfRule type="expression" dxfId="25" priority="23">
      <formula>AND(COUNTBLANK($A22)=0,COUNTBLANK($B22)=1)</formula>
    </cfRule>
  </conditionalFormatting>
  <conditionalFormatting sqref="B61:B65">
    <cfRule type="expression" dxfId="24" priority="21">
      <formula>AND(COUNTBLANK($A61)=0,COUNTBLANK($B61)=1)</formula>
    </cfRule>
  </conditionalFormatting>
  <conditionalFormatting sqref="B61">
    <cfRule type="expression" dxfId="23" priority="20">
      <formula>AND(COUNTBLANK($A61)=0,COUNTBLANK($B61)=1)</formula>
    </cfRule>
  </conditionalFormatting>
  <conditionalFormatting sqref="B62:B64">
    <cfRule type="expression" dxfId="22" priority="19">
      <formula>AND(COUNTBLANK($A62)=0,COUNTBLANK($B62)=1)</formula>
    </cfRule>
  </conditionalFormatting>
  <conditionalFormatting sqref="B63">
    <cfRule type="expression" dxfId="21" priority="17">
      <formula>AND(COUNTBLANK($A63)=0,COUNTBLANK($B63)=1)</formula>
    </cfRule>
  </conditionalFormatting>
  <conditionalFormatting sqref="B64">
    <cfRule type="expression" dxfId="20" priority="16">
      <formula>AND(COUNTBLANK($A64)=0,COUNTBLANK($B64)=1)</formula>
    </cfRule>
  </conditionalFormatting>
  <conditionalFormatting sqref="B28:B31">
    <cfRule type="expression" dxfId="19" priority="15">
      <formula>AND(COUNTBLANK($A28)=0,COUNTBLANK($B28)=1)</formula>
    </cfRule>
  </conditionalFormatting>
  <conditionalFormatting sqref="B32:B39">
    <cfRule type="expression" dxfId="18" priority="7">
      <formula>AND(COUNTBLANK($A32)=0,COUNTBLANK($B32)=1)</formula>
    </cfRule>
  </conditionalFormatting>
  <conditionalFormatting sqref="A66:A83">
    <cfRule type="expression" dxfId="17" priority="3">
      <formula>AND(COUNTBLANK($A66)=0,COUNTBLANK($B66)=1)</formula>
    </cfRule>
  </conditionalFormatting>
  <conditionalFormatting sqref="B66:B83">
    <cfRule type="expression" dxfId="16" priority="4">
      <formula>AND(COUNTBLANK($A66)=0,COUNTBLANK($B66)=1)</formula>
    </cfRule>
  </conditionalFormatting>
  <conditionalFormatting sqref="B52:B60">
    <cfRule type="expression" dxfId="15" priority="2">
      <formula>AND(COUNTBLANK($A52)=0,COUNTBLANK($B52)=1)</formula>
    </cfRule>
  </conditionalFormatting>
  <conditionalFormatting sqref="B85:B102">
    <cfRule type="expression" dxfId="14" priority="1">
      <formula>AND(COUNTBLANK($A85)=0,COUNTBLANK($B85)=1)</formula>
    </cfRule>
  </conditionalFormatting>
  <dataValidations xWindow="755" yWindow="510" count="4">
    <dataValidation type="list" allowBlank="1" showInputMessage="1" showErrorMessage="1" error="Въведете_x000a_Доктор_x000a_или_x000a_Доктор на науките_x000a_от падащия списък" promptTitle="Въведете едно от:" prompt="Доктор_x000a_Доктор на науките" sqref="C10:C22 HV32:HV39 RR32:RR39 ABN32:ABN39 ALJ32:ALJ39 AVF32:AVF39 BFB32:BFB39 BOX32:BOX39 BYT32:BYT39 CIP32:CIP39 CSL32:CSL39 DCH32:DCH39 DMD32:DMD39 DVZ32:DVZ39 EFV32:EFV39 EPR32:EPR39 EZN32:EZN39 FJJ32:FJJ39 FTF32:FTF39 GDB32:GDB39 GMX32:GMX39 GWT32:GWT39 HGP32:HGP39 HQL32:HQL39 IAH32:IAH39 IKD32:IKD39 ITZ32:ITZ39 JDV32:JDV39 JNR32:JNR39 JXN32:JXN39 KHJ32:KHJ39 KRF32:KRF39 LBB32:LBB39 LKX32:LKX39 LUT32:LUT39 MEP32:MEP39 MOL32:MOL39 MYH32:MYH39 NID32:NID39 NRZ32:NRZ39 OBV32:OBV39 OLR32:OLR39 OVN32:OVN39 PFJ32:PFJ39 PPF32:PPF39 PZB32:PZB39 QIX32:QIX39 QST32:QST39 RCP32:RCP39 RML32:RML39 RWH32:RWH39 SGD32:SGD39 SPZ32:SPZ39 SZV32:SZV39 TJR32:TJR39 TTN32:TTN39 UDJ32:UDJ39 UNF32:UNF39 UXB32:UXB39 VGX32:VGX39 VQT32:VQT39 WAP32:WAP39 WKL32:WKL39 WUH32:WUH39 C32:C109">
      <formula1>НаучнСтеп</formula1>
    </dataValidation>
    <dataValidation type="list" allowBlank="1" showInputMessage="1" showErrorMessage="1" error="Въведете_x000a_Асистент_x000a_Главен асистент_x000a_Доцент_x000a_Професор_x000a_Чл. кор._x000a_или_x000a_Академик_x000a_от падащия списък" promptTitle="Въведете едно от:" prompt="Асистент_x000a_Главен асистент_x000a_Доцент_x000a_Професор_x000a_Чл. кор._x000a_Академик" sqref="D10:D22 HW32:HW39 RS32:RS39 ABO32:ABO39 ALK32:ALK39 AVG32:AVG39 BFC32:BFC39 BOY32:BOY39 BYU32:BYU39 CIQ32:CIQ39 CSM32:CSM39 DCI32:DCI39 DME32:DME39 DWA32:DWA39 EFW32:EFW39 EPS32:EPS39 EZO32:EZO39 FJK32:FJK39 FTG32:FTG39 GDC32:GDC39 GMY32:GMY39 GWU32:GWU39 HGQ32:HGQ39 HQM32:HQM39 IAI32:IAI39 IKE32:IKE39 IUA32:IUA39 JDW32:JDW39 JNS32:JNS39 JXO32:JXO39 KHK32:KHK39 KRG32:KRG39 LBC32:LBC39 LKY32:LKY39 LUU32:LUU39 MEQ32:MEQ39 MOM32:MOM39 MYI32:MYI39 NIE32:NIE39 NSA32:NSA39 OBW32:OBW39 OLS32:OLS39 OVO32:OVO39 PFK32:PFK39 PPG32:PPG39 PZC32:PZC39 QIY32:QIY39 QSU32:QSU39 RCQ32:RCQ39 RMM32:RMM39 RWI32:RWI39 SGE32:SGE39 SQA32:SQA39 SZW32:SZW39 TJS32:TJS39 TTO32:TTO39 UDK32:UDK39 UNG32:UNG39 UXC32:UXC39 VGY32:VGY39 VQU32:VQU39 WAQ32:WAQ39 WKM32:WKM39 WUI32:WUI39 D32:D109">
      <formula1>АкадДлъжност</formula1>
    </dataValidation>
    <dataValidation type="list" allowBlank="1" showInputMessage="1" showErrorMessage="1" error="Въведете_x000a_Асистент_x000a_Главен асистент_x000a_Доцент_x000a_Професор_x000a_Чл. кор._x000a_или_x000a_Академик_x000a_от падащия списък" promptTitle="Въведете едно от:" prompt="Асистент_x000a_Главен асистент_x000a_Доцент_x000a_Професор_x000a_Чл. кор._x000a_Академик" sqref="D23:D25 D27:D31">
      <formula1>АкадДлъжност</formula1>
      <formula2>0</formula2>
    </dataValidation>
    <dataValidation type="list" allowBlank="1" showInputMessage="1" showErrorMessage="1" error="Въведете_x000a_Доктор_x000a_или_x000a_Доктор на науките_x000a_от падащия списък" promptTitle="Въведете едно от:" prompt="Доктор_x000a_Доктор на науките" sqref="C23:C25 C27:C31">
      <formula1>НаучнСтеп</formula1>
      <formula2>0</formula2>
    </dataValidation>
  </dataValidations>
  <printOptions horizontalCentered="1"/>
  <pageMargins left="0.23622047244094499" right="0.23622047244094499" top="1.0629921259842501" bottom="0.86614173228346503" header="0" footer="0"/>
  <pageSetup paperSize="9" orientation="landscape" blackAndWhite="1" r:id="rId1"/>
  <headerFooter>
    <oddHeader>&amp;L&amp;G&amp;R&amp;F</oddHeader>
    <oddFooter>&amp;LИзготвил (Име, фамилия, подпис):&amp;CНаучен секретар (подпис):                 Директор (подпис и печат):&amp;Rстр. &amp;P от &amp;N  &amp;A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stopIfTrue="1" id="{9C914B81-D8D6-44B9-BA5D-E8BAC96C4C62}">
            <xm:f>AND(COUNTBLANK('C:\G\SMP_division\2014\[BML_2014.xls]02 Изследователски състав'!#REF!)=0,COUNTBLANK('C:\G\SMP_division\2014\[BML_2014.xls]02 Изследователски състав'!#REF!)=1)</xm:f>
            <x14:dxf>
              <font>
                <b val="0"/>
                <condense val="0"/>
                <extend val="0"/>
                <sz val="11"/>
                <color indexed="8"/>
              </font>
              <fill>
                <patternFill patternType="solid">
                  <fgColor indexed="34"/>
                  <bgColor indexed="13"/>
                </patternFill>
              </fill>
            </x14:dxf>
          </x14:cfRule>
          <xm:sqref>B65 B62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8"/>
  <sheetViews>
    <sheetView showGridLines="0" tabSelected="1" topLeftCell="A4" zoomScale="80" zoomScaleNormal="80" zoomScalePageLayoutView="80" workbookViewId="0">
      <selection activeCell="K10" sqref="K10"/>
    </sheetView>
  </sheetViews>
  <sheetFormatPr defaultRowHeight="15.75" x14ac:dyDescent="0.25"/>
  <cols>
    <col min="1" max="1" width="44.42578125" style="1" customWidth="1"/>
    <col min="2" max="2" width="12.28515625" style="1" customWidth="1"/>
    <col min="3" max="3" width="13.85546875" style="1" customWidth="1"/>
    <col min="4" max="6" width="9.140625" style="1"/>
    <col min="7" max="7" width="7.7109375" style="1" customWidth="1"/>
    <col min="8" max="8" width="13.7109375" style="32" customWidth="1"/>
    <col min="9" max="9" width="13.5703125" style="32" customWidth="1"/>
    <col min="10" max="16384" width="9.140625" style="1"/>
  </cols>
  <sheetData>
    <row r="1" spans="1:24" s="23" customFormat="1" ht="22.5" customHeight="1" x14ac:dyDescent="0.2">
      <c r="A1" s="24" t="s">
        <v>16</v>
      </c>
      <c r="B1" s="198" t="str">
        <f>[0]!Name</f>
        <v>ИФТТ-БАН</v>
      </c>
      <c r="C1" s="198"/>
      <c r="D1" s="198"/>
      <c r="E1" s="198"/>
      <c r="F1" s="198"/>
      <c r="G1" s="198"/>
      <c r="H1" s="198"/>
      <c r="I1" s="198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s="3" customFormat="1" ht="27.75" customHeight="1" x14ac:dyDescent="0.25">
      <c r="A2" s="21"/>
      <c r="B2" s="21"/>
      <c r="C2" s="21"/>
      <c r="D2" s="21"/>
      <c r="H2" s="31"/>
      <c r="I2" s="31"/>
    </row>
    <row r="3" spans="1:24" s="3" customFormat="1" ht="74.25" customHeight="1" x14ac:dyDescent="0.2">
      <c r="A3" s="197" t="s">
        <v>160</v>
      </c>
      <c r="B3" s="197"/>
      <c r="C3" s="197"/>
      <c r="D3" s="197"/>
      <c r="E3" s="197"/>
      <c r="F3" s="197"/>
      <c r="G3" s="197"/>
      <c r="H3" s="197"/>
      <c r="I3" s="197"/>
    </row>
    <row r="4" spans="1:24" s="3" customFormat="1" ht="30" customHeight="1" thickBot="1" x14ac:dyDescent="0.3">
      <c r="A4" s="26"/>
      <c r="B4" s="26"/>
      <c r="C4" s="26"/>
      <c r="D4" s="26"/>
      <c r="E4" s="26"/>
      <c r="F4" s="26"/>
      <c r="H4" s="31"/>
      <c r="I4" s="31"/>
    </row>
    <row r="5" spans="1:24" s="3" customFormat="1" ht="53.25" customHeight="1" thickTop="1" x14ac:dyDescent="0.2">
      <c r="A5" s="30"/>
      <c r="H5" s="35" t="s">
        <v>44</v>
      </c>
      <c r="I5" s="36" t="s">
        <v>45</v>
      </c>
    </row>
    <row r="6" spans="1:24" s="3" customFormat="1" ht="18" customHeight="1" thickBot="1" x14ac:dyDescent="0.25">
      <c r="A6" s="30"/>
      <c r="H6" s="37" t="s">
        <v>43</v>
      </c>
      <c r="I6" s="38" t="s">
        <v>43</v>
      </c>
    </row>
    <row r="7" spans="1:24" s="3" customFormat="1" ht="36" customHeight="1" thickTop="1" x14ac:dyDescent="0.2">
      <c r="A7" s="202" t="s">
        <v>114</v>
      </c>
      <c r="B7" s="203"/>
      <c r="C7" s="203"/>
      <c r="D7" s="203"/>
      <c r="E7" s="203"/>
      <c r="F7" s="203"/>
      <c r="G7" s="204"/>
      <c r="H7" s="80">
        <v>84</v>
      </c>
      <c r="I7" s="75">
        <v>38</v>
      </c>
    </row>
    <row r="8" spans="1:24" s="3" customFormat="1" ht="45.75" customHeight="1" x14ac:dyDescent="0.2">
      <c r="A8" s="205" t="s">
        <v>115</v>
      </c>
      <c r="B8" s="206"/>
      <c r="C8" s="206"/>
      <c r="D8" s="206"/>
      <c r="E8" s="206"/>
      <c r="F8" s="206"/>
      <c r="G8" s="207"/>
      <c r="H8" s="76">
        <v>69</v>
      </c>
      <c r="I8" s="77">
        <v>30</v>
      </c>
    </row>
    <row r="9" spans="1:24" s="3" customFormat="1" ht="36" customHeight="1" x14ac:dyDescent="0.2">
      <c r="A9" s="208" t="s">
        <v>116</v>
      </c>
      <c r="B9" s="209"/>
      <c r="C9" s="209"/>
      <c r="D9" s="209"/>
      <c r="E9" s="209"/>
      <c r="F9" s="209"/>
      <c r="G9" s="210"/>
      <c r="H9" s="78">
        <v>28</v>
      </c>
      <c r="I9" s="79">
        <v>8</v>
      </c>
    </row>
    <row r="10" spans="1:24" s="3" customFormat="1" ht="36" customHeight="1" x14ac:dyDescent="0.2">
      <c r="A10" s="211" t="s">
        <v>117</v>
      </c>
      <c r="B10" s="200"/>
      <c r="C10" s="200"/>
      <c r="D10" s="200"/>
      <c r="E10" s="200"/>
      <c r="F10" s="200"/>
      <c r="G10" s="201"/>
      <c r="H10" s="76">
        <v>2</v>
      </c>
      <c r="I10" s="77"/>
    </row>
    <row r="11" spans="1:24" s="3" customFormat="1" ht="36" customHeight="1" x14ac:dyDescent="0.2">
      <c r="A11" s="212" t="s">
        <v>118</v>
      </c>
      <c r="B11" s="209"/>
      <c r="C11" s="209"/>
      <c r="D11" s="209"/>
      <c r="E11" s="209"/>
      <c r="F11" s="209"/>
      <c r="G11" s="210"/>
      <c r="H11" s="78">
        <v>1</v>
      </c>
      <c r="I11" s="79"/>
    </row>
    <row r="12" spans="1:24" s="3" customFormat="1" ht="36" customHeight="1" x14ac:dyDescent="0.2">
      <c r="A12" s="199" t="s">
        <v>119</v>
      </c>
      <c r="B12" s="200"/>
      <c r="C12" s="200"/>
      <c r="D12" s="200"/>
      <c r="E12" s="200"/>
      <c r="F12" s="200"/>
      <c r="G12" s="201"/>
      <c r="H12" s="76"/>
      <c r="I12" s="77"/>
    </row>
    <row r="13" spans="1:24" s="3" customFormat="1" ht="36" customHeight="1" x14ac:dyDescent="0.2">
      <c r="A13" s="129" t="s">
        <v>120</v>
      </c>
      <c r="B13" s="130"/>
      <c r="C13" s="130"/>
      <c r="D13" s="130"/>
      <c r="E13" s="130"/>
      <c r="F13" s="130"/>
      <c r="G13" s="131"/>
      <c r="H13" s="78">
        <v>1</v>
      </c>
      <c r="I13" s="79"/>
    </row>
    <row r="14" spans="1:24" s="3" customFormat="1" ht="36" customHeight="1" x14ac:dyDescent="0.2">
      <c r="A14" s="135" t="s">
        <v>121</v>
      </c>
      <c r="B14" s="132"/>
      <c r="C14" s="132"/>
      <c r="D14" s="132"/>
      <c r="E14" s="132"/>
      <c r="F14" s="132"/>
      <c r="G14" s="133"/>
      <c r="H14" s="76">
        <v>4</v>
      </c>
      <c r="I14" s="77"/>
    </row>
    <row r="15" spans="1:24" s="3" customFormat="1" ht="36" customHeight="1" x14ac:dyDescent="0.2">
      <c r="A15" s="188" t="s">
        <v>124</v>
      </c>
      <c r="B15" s="189"/>
      <c r="C15" s="189"/>
      <c r="D15" s="189"/>
      <c r="E15" s="189"/>
      <c r="F15" s="189"/>
      <c r="G15" s="190"/>
      <c r="H15" s="78">
        <v>72</v>
      </c>
      <c r="I15" s="79">
        <v>34</v>
      </c>
    </row>
    <row r="16" spans="1:24" s="3" customFormat="1" ht="36" customHeight="1" thickBot="1" x14ac:dyDescent="0.25">
      <c r="A16" s="191" t="s">
        <v>149</v>
      </c>
      <c r="B16" s="192"/>
      <c r="C16" s="192"/>
      <c r="D16" s="192"/>
      <c r="E16" s="192"/>
      <c r="F16" s="192"/>
      <c r="G16" s="193"/>
      <c r="H16" s="136">
        <v>1230</v>
      </c>
      <c r="I16" s="99"/>
    </row>
    <row r="17" spans="1:9" s="3" customFormat="1" ht="26.25" customHeight="1" thickTop="1" thickBot="1" x14ac:dyDescent="0.25">
      <c r="A17" s="194" t="s">
        <v>46</v>
      </c>
      <c r="B17" s="195"/>
      <c r="C17" s="195"/>
      <c r="D17" s="195"/>
      <c r="E17" s="195"/>
      <c r="F17" s="195"/>
      <c r="G17" s="196"/>
      <c r="H17" s="33">
        <f>SUM(H7,H9:H14)</f>
        <v>120</v>
      </c>
      <c r="I17" s="34">
        <f>SUM(I7,I9:I14)</f>
        <v>46</v>
      </c>
    </row>
    <row r="18" spans="1:9" ht="16.5" thickTop="1" x14ac:dyDescent="0.25"/>
  </sheetData>
  <sheetProtection selectLockedCells="1"/>
  <mergeCells count="11">
    <mergeCell ref="A15:G15"/>
    <mergeCell ref="A16:G16"/>
    <mergeCell ref="A17:G17"/>
    <mergeCell ref="A3:I3"/>
    <mergeCell ref="B1:I1"/>
    <mergeCell ref="A12:G12"/>
    <mergeCell ref="A7:G7"/>
    <mergeCell ref="A8:G8"/>
    <mergeCell ref="A9:G9"/>
    <mergeCell ref="A10:G10"/>
    <mergeCell ref="A11:G11"/>
  </mergeCells>
  <conditionalFormatting sqref="H7">
    <cfRule type="expression" dxfId="12" priority="4">
      <formula>H7&lt;H8</formula>
    </cfRule>
  </conditionalFormatting>
  <conditionalFormatting sqref="I7">
    <cfRule type="expression" dxfId="11" priority="3">
      <formula>I7&lt;I8</formula>
    </cfRule>
  </conditionalFormatting>
  <conditionalFormatting sqref="H7">
    <cfRule type="expression" dxfId="10" priority="2">
      <formula>H7&lt;H8</formula>
    </cfRule>
  </conditionalFormatting>
  <conditionalFormatting sqref="I7">
    <cfRule type="expression" dxfId="9" priority="1">
      <formula>I7&lt;I8</formula>
    </cfRule>
  </conditionalFormatting>
  <dataValidations count="2">
    <dataValidation type="whole" operator="lessThanOrEqual" showInputMessage="1" showErrorMessage="1" errorTitle="g" error="Броят на тези публикации трябва да е по по-малък или равен на горния брой." sqref="H8">
      <formula1>H7</formula1>
    </dataValidation>
    <dataValidation type="whole" operator="lessThanOrEqual" showInputMessage="1" showErrorMessage="1" error="Броят на тези публикации трябва да е по по-малък или равен на горния брой." sqref="I8">
      <formula1>I7</formula1>
    </dataValidation>
  </dataValidations>
  <printOptions horizontalCentered="1"/>
  <pageMargins left="0.23622047244094499" right="0.23622047244094499" top="0.74803149606299202" bottom="0.74803149606299202" header="0" footer="0"/>
  <pageSetup paperSize="9" scale="80" orientation="landscape" blackAndWhite="1" horizontalDpi="4294967293" r:id="rId1"/>
  <headerFooter>
    <oddHeader>&amp;L&amp;G&amp;R&amp;F</oddHeader>
    <oddFooter>&amp;LНаучен секретар (подпис):&amp;CДиректор (подпис и печат):&amp;Rстр. &amp;P от &amp;N 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G352"/>
  <sheetViews>
    <sheetView showGridLines="0" topLeftCell="A10" zoomScale="60" zoomScaleNormal="60" zoomScalePageLayoutView="50" workbookViewId="0">
      <selection activeCell="Y12" sqref="Y12"/>
    </sheetView>
  </sheetViews>
  <sheetFormatPr defaultRowHeight="15.75" x14ac:dyDescent="0.25"/>
  <cols>
    <col min="1" max="1" width="10.42578125" style="1" customWidth="1"/>
    <col min="2" max="7" width="4.7109375" style="1" customWidth="1"/>
    <col min="8" max="8" width="6.28515625" style="1" customWidth="1"/>
    <col min="9" max="9" width="11.85546875" style="1" customWidth="1"/>
    <col min="10" max="15" width="5.85546875" style="1" customWidth="1"/>
    <col min="16" max="16" width="6.28515625" style="1" customWidth="1"/>
    <col min="17" max="17" width="19.7109375" style="1" customWidth="1"/>
    <col min="18" max="18" width="7.85546875" style="1" customWidth="1"/>
    <col min="19" max="24" width="5.85546875" style="1" customWidth="1"/>
    <col min="25" max="25" width="6.28515625" style="1" customWidth="1"/>
    <col min="26" max="26" width="7.85546875" style="1" customWidth="1"/>
    <col min="27" max="32" width="5.85546875" style="1" customWidth="1"/>
    <col min="33" max="33" width="6.28515625" style="1" customWidth="1"/>
    <col min="34" max="16384" width="9.140625" style="1"/>
  </cols>
  <sheetData>
    <row r="1" spans="1:33" s="2" customFormat="1" ht="18.75" x14ac:dyDescent="0.25">
      <c r="A1" s="236" t="s">
        <v>16</v>
      </c>
      <c r="B1" s="236"/>
      <c r="C1" s="236"/>
      <c r="D1" s="236"/>
      <c r="E1" s="236"/>
      <c r="F1" s="236"/>
      <c r="G1" s="236"/>
      <c r="H1" s="236"/>
      <c r="I1" s="236"/>
      <c r="J1" s="198" t="str">
        <f>[0]!Name</f>
        <v>ИФТТ-БАН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</row>
    <row r="2" spans="1:33" s="2" customFormat="1" ht="21.75" customHeight="1" x14ac:dyDescent="0.25"/>
    <row r="3" spans="1:33" s="3" customFormat="1" ht="44.25" customHeight="1" x14ac:dyDescent="0.2">
      <c r="A3" s="234" t="s">
        <v>150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</row>
    <row r="4" spans="1:33" s="3" customFormat="1" ht="63.75" customHeight="1" x14ac:dyDescent="0.2">
      <c r="A4" s="197" t="s">
        <v>81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1:33" s="3" customFormat="1" ht="296.25" customHeight="1" x14ac:dyDescent="0.2">
      <c r="A5" s="235" t="s">
        <v>151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</row>
    <row r="6" spans="1:33" ht="16.5" thickBot="1" x14ac:dyDescent="0.3"/>
    <row r="7" spans="1:33" s="3" customFormat="1" ht="19.5" customHeight="1" thickTop="1" thickBot="1" x14ac:dyDescent="0.25">
      <c r="A7" s="220" t="s">
        <v>152</v>
      </c>
      <c r="B7" s="218"/>
      <c r="C7" s="218"/>
      <c r="D7" s="218"/>
      <c r="E7" s="218"/>
      <c r="F7" s="218"/>
      <c r="G7" s="218"/>
      <c r="H7" s="221"/>
      <c r="I7" s="217" t="s">
        <v>153</v>
      </c>
      <c r="J7" s="218"/>
      <c r="K7" s="218"/>
      <c r="L7" s="218"/>
      <c r="M7" s="218"/>
      <c r="N7" s="218"/>
      <c r="O7" s="218"/>
      <c r="P7" s="219"/>
      <c r="Q7" s="225" t="s">
        <v>154</v>
      </c>
      <c r="R7" s="217" t="s">
        <v>155</v>
      </c>
      <c r="S7" s="218"/>
      <c r="T7" s="218"/>
      <c r="U7" s="218"/>
      <c r="V7" s="218"/>
      <c r="W7" s="218"/>
      <c r="X7" s="218"/>
      <c r="Y7" s="219"/>
      <c r="Z7" s="223" t="s">
        <v>156</v>
      </c>
      <c r="AA7" s="218"/>
      <c r="AB7" s="218"/>
      <c r="AC7" s="218"/>
      <c r="AD7" s="218"/>
      <c r="AE7" s="218"/>
      <c r="AF7" s="218"/>
      <c r="AG7" s="224"/>
    </row>
    <row r="8" spans="1:33" s="3" customFormat="1" ht="16.5" thickBot="1" x14ac:dyDescent="0.3">
      <c r="A8" s="228" t="s">
        <v>11</v>
      </c>
      <c r="B8" s="213" t="s">
        <v>82</v>
      </c>
      <c r="C8" s="214"/>
      <c r="D8" s="214"/>
      <c r="E8" s="214"/>
      <c r="F8" s="214"/>
      <c r="G8" s="214"/>
      <c r="H8" s="215"/>
      <c r="I8" s="230" t="s">
        <v>11</v>
      </c>
      <c r="J8" s="213" t="s">
        <v>82</v>
      </c>
      <c r="K8" s="214"/>
      <c r="L8" s="214"/>
      <c r="M8" s="214"/>
      <c r="N8" s="214"/>
      <c r="O8" s="214"/>
      <c r="P8" s="216"/>
      <c r="Q8" s="226"/>
      <c r="R8" s="230" t="s">
        <v>11</v>
      </c>
      <c r="S8" s="213" t="s">
        <v>82</v>
      </c>
      <c r="T8" s="214"/>
      <c r="U8" s="214"/>
      <c r="V8" s="214"/>
      <c r="W8" s="214"/>
      <c r="X8" s="214"/>
      <c r="Y8" s="216"/>
      <c r="Z8" s="232" t="s">
        <v>11</v>
      </c>
      <c r="AA8" s="213" t="s">
        <v>82</v>
      </c>
      <c r="AB8" s="214"/>
      <c r="AC8" s="214"/>
      <c r="AD8" s="214"/>
      <c r="AE8" s="214"/>
      <c r="AF8" s="214"/>
      <c r="AG8" s="222"/>
    </row>
    <row r="9" spans="1:33" s="3" customFormat="1" ht="16.5" thickBot="1" x14ac:dyDescent="0.3">
      <c r="A9" s="229"/>
      <c r="B9" s="40" t="s">
        <v>1</v>
      </c>
      <c r="C9" s="41" t="s">
        <v>2</v>
      </c>
      <c r="D9" s="41" t="s">
        <v>3</v>
      </c>
      <c r="E9" s="41" t="s">
        <v>4</v>
      </c>
      <c r="F9" s="41" t="s">
        <v>5</v>
      </c>
      <c r="G9" s="41" t="s">
        <v>9</v>
      </c>
      <c r="H9" s="42" t="s">
        <v>10</v>
      </c>
      <c r="I9" s="231"/>
      <c r="J9" s="40" t="s">
        <v>1</v>
      </c>
      <c r="K9" s="41" t="s">
        <v>2</v>
      </c>
      <c r="L9" s="41" t="s">
        <v>3</v>
      </c>
      <c r="M9" s="41" t="s">
        <v>4</v>
      </c>
      <c r="N9" s="41" t="s">
        <v>5</v>
      </c>
      <c r="O9" s="41" t="s">
        <v>9</v>
      </c>
      <c r="P9" s="43" t="s">
        <v>10</v>
      </c>
      <c r="Q9" s="227"/>
      <c r="R9" s="231"/>
      <c r="S9" s="40" t="s">
        <v>1</v>
      </c>
      <c r="T9" s="41" t="s">
        <v>2</v>
      </c>
      <c r="U9" s="41" t="s">
        <v>3</v>
      </c>
      <c r="V9" s="41" t="s">
        <v>4</v>
      </c>
      <c r="W9" s="41" t="s">
        <v>5</v>
      </c>
      <c r="X9" s="41" t="s">
        <v>9</v>
      </c>
      <c r="Y9" s="43" t="s">
        <v>10</v>
      </c>
      <c r="Z9" s="233"/>
      <c r="AA9" s="40" t="s">
        <v>1</v>
      </c>
      <c r="AB9" s="41" t="s">
        <v>2</v>
      </c>
      <c r="AC9" s="41" t="s">
        <v>3</v>
      </c>
      <c r="AD9" s="41" t="s">
        <v>4</v>
      </c>
      <c r="AE9" s="41" t="s">
        <v>5</v>
      </c>
      <c r="AF9" s="41" t="s">
        <v>9</v>
      </c>
      <c r="AG9" s="44" t="s">
        <v>10</v>
      </c>
    </row>
    <row r="10" spans="1:33" s="3" customFormat="1" ht="16.5" thickBot="1" x14ac:dyDescent="0.3">
      <c r="A10" s="45" t="s">
        <v>39</v>
      </c>
      <c r="B10" s="46" t="s">
        <v>40</v>
      </c>
      <c r="C10" s="47" t="s">
        <v>41</v>
      </c>
      <c r="D10" s="47" t="s">
        <v>42</v>
      </c>
      <c r="E10" s="47" t="s">
        <v>48</v>
      </c>
      <c r="F10" s="47" t="s">
        <v>49</v>
      </c>
      <c r="G10" s="47" t="s">
        <v>50</v>
      </c>
      <c r="H10" s="48" t="s">
        <v>51</v>
      </c>
      <c r="I10" s="49" t="s">
        <v>52</v>
      </c>
      <c r="J10" s="46" t="s">
        <v>53</v>
      </c>
      <c r="K10" s="47" t="s">
        <v>54</v>
      </c>
      <c r="L10" s="47" t="s">
        <v>55</v>
      </c>
      <c r="M10" s="47" t="s">
        <v>56</v>
      </c>
      <c r="N10" s="47" t="s">
        <v>57</v>
      </c>
      <c r="O10" s="47" t="s">
        <v>58</v>
      </c>
      <c r="P10" s="50" t="s">
        <v>59</v>
      </c>
      <c r="Q10" s="51" t="s">
        <v>60</v>
      </c>
      <c r="R10" s="49" t="s">
        <v>61</v>
      </c>
      <c r="S10" s="46" t="s">
        <v>62</v>
      </c>
      <c r="T10" s="47" t="s">
        <v>63</v>
      </c>
      <c r="U10" s="47" t="s">
        <v>64</v>
      </c>
      <c r="V10" s="47" t="s">
        <v>65</v>
      </c>
      <c r="W10" s="47" t="s">
        <v>66</v>
      </c>
      <c r="X10" s="47" t="s">
        <v>67</v>
      </c>
      <c r="Y10" s="50" t="s">
        <v>68</v>
      </c>
      <c r="Z10" s="52" t="s">
        <v>69</v>
      </c>
      <c r="AA10" s="46" t="s">
        <v>70</v>
      </c>
      <c r="AB10" s="47" t="s">
        <v>71</v>
      </c>
      <c r="AC10" s="47" t="s">
        <v>74</v>
      </c>
      <c r="AD10" s="47" t="s">
        <v>75</v>
      </c>
      <c r="AE10" s="47" t="s">
        <v>76</v>
      </c>
      <c r="AF10" s="47" t="s">
        <v>77</v>
      </c>
      <c r="AG10" s="53" t="s">
        <v>78</v>
      </c>
    </row>
    <row r="11" spans="1:33" s="8" customFormat="1" thickTop="1" thickBot="1" x14ac:dyDescent="0.25">
      <c r="A11" s="90">
        <f>SUM(B11:E11)</f>
        <v>13</v>
      </c>
      <c r="B11" s="84">
        <v>8</v>
      </c>
      <c r="C11" s="85">
        <v>1</v>
      </c>
      <c r="D11" s="85">
        <v>4</v>
      </c>
      <c r="E11" s="85"/>
      <c r="F11" s="85">
        <v>7</v>
      </c>
      <c r="G11" s="85">
        <v>9</v>
      </c>
      <c r="H11" s="86">
        <v>4</v>
      </c>
      <c r="I11" s="91">
        <f>SUM(J11:M11)</f>
        <v>3</v>
      </c>
      <c r="J11" s="84">
        <v>2</v>
      </c>
      <c r="K11" s="85"/>
      <c r="L11" s="85">
        <v>1</v>
      </c>
      <c r="M11" s="85"/>
      <c r="N11" s="85">
        <v>3</v>
      </c>
      <c r="O11" s="85">
        <v>2</v>
      </c>
      <c r="P11" s="87">
        <v>1</v>
      </c>
      <c r="Q11" s="88">
        <v>3</v>
      </c>
      <c r="R11" s="91">
        <f>SUM(S11:V11)</f>
        <v>5</v>
      </c>
      <c r="S11" s="84">
        <v>2</v>
      </c>
      <c r="T11" s="85">
        <v>1</v>
      </c>
      <c r="U11" s="85">
        <v>2</v>
      </c>
      <c r="V11" s="85"/>
      <c r="W11" s="85">
        <v>4</v>
      </c>
      <c r="X11" s="85">
        <v>3</v>
      </c>
      <c r="Y11" s="87">
        <v>2</v>
      </c>
      <c r="Z11" s="92">
        <f>SUM(AA11:AD11)</f>
        <v>11</v>
      </c>
      <c r="AA11" s="84">
        <v>8</v>
      </c>
      <c r="AB11" s="85"/>
      <c r="AC11" s="85">
        <v>3</v>
      </c>
      <c r="AD11" s="85"/>
      <c r="AE11" s="85">
        <v>6</v>
      </c>
      <c r="AF11" s="85">
        <v>8</v>
      </c>
      <c r="AG11" s="89">
        <v>3</v>
      </c>
    </row>
    <row r="12" spans="1:33" s="8" customFormat="1" ht="15" thickTop="1" x14ac:dyDescent="0.2"/>
    <row r="13" spans="1:33" s="8" customFormat="1" ht="14.25" x14ac:dyDescent="0.2"/>
    <row r="14" spans="1:33" s="8" customFormat="1" ht="14.25" x14ac:dyDescent="0.2"/>
    <row r="15" spans="1:33" s="8" customFormat="1" ht="14.25" x14ac:dyDescent="0.2"/>
    <row r="16" spans="1:33" s="8" customFormat="1" ht="14.25" x14ac:dyDescent="0.2"/>
    <row r="17" s="8" customFormat="1" ht="14.25" x14ac:dyDescent="0.2"/>
    <row r="18" s="8" customFormat="1" ht="14.25" x14ac:dyDescent="0.2"/>
    <row r="19" s="8" customFormat="1" ht="14.25" x14ac:dyDescent="0.2"/>
    <row r="20" s="8" customFormat="1" ht="14.25" x14ac:dyDescent="0.2"/>
    <row r="21" s="8" customFormat="1" ht="14.25" x14ac:dyDescent="0.2"/>
    <row r="22" s="8" customFormat="1" ht="14.25" x14ac:dyDescent="0.2"/>
    <row r="23" s="8" customFormat="1" ht="14.25" x14ac:dyDescent="0.2"/>
    <row r="24" s="8" customFormat="1" ht="14.25" x14ac:dyDescent="0.2"/>
    <row r="25" s="8" customFormat="1" ht="14.25" x14ac:dyDescent="0.2"/>
    <row r="26" s="8" customFormat="1" ht="14.25" x14ac:dyDescent="0.2"/>
    <row r="27" s="8" customFormat="1" ht="14.25" x14ac:dyDescent="0.2"/>
    <row r="28" s="8" customFormat="1" ht="14.25" x14ac:dyDescent="0.2"/>
    <row r="29" s="8" customFormat="1" ht="14.25" x14ac:dyDescent="0.2"/>
    <row r="30" s="8" customFormat="1" ht="14.25" x14ac:dyDescent="0.2"/>
    <row r="31" s="8" customFormat="1" ht="14.25" x14ac:dyDescent="0.2"/>
    <row r="32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  <row r="37" s="8" customFormat="1" ht="14.25" x14ac:dyDescent="0.2"/>
    <row r="38" s="8" customFormat="1" ht="14.25" x14ac:dyDescent="0.2"/>
    <row r="39" s="8" customFormat="1" ht="14.25" x14ac:dyDescent="0.2"/>
    <row r="40" s="8" customFormat="1" ht="14.25" x14ac:dyDescent="0.2"/>
    <row r="41" s="8" customFormat="1" ht="14.25" x14ac:dyDescent="0.2"/>
    <row r="42" s="8" customFormat="1" ht="14.25" x14ac:dyDescent="0.2"/>
    <row r="43" s="8" customFormat="1" ht="14.25" x14ac:dyDescent="0.2"/>
    <row r="44" s="8" customFormat="1" ht="14.25" x14ac:dyDescent="0.2"/>
    <row r="45" s="8" customFormat="1" ht="14.25" x14ac:dyDescent="0.2"/>
    <row r="46" s="8" customFormat="1" ht="14.25" x14ac:dyDescent="0.2"/>
    <row r="47" s="8" customFormat="1" ht="14.25" x14ac:dyDescent="0.2"/>
    <row r="48" s="8" customFormat="1" ht="14.25" x14ac:dyDescent="0.2"/>
    <row r="49" s="8" customFormat="1" ht="14.25" x14ac:dyDescent="0.2"/>
    <row r="50" s="8" customFormat="1" ht="14.25" x14ac:dyDescent="0.2"/>
    <row r="51" s="8" customFormat="1" ht="14.25" x14ac:dyDescent="0.2"/>
    <row r="52" s="8" customFormat="1" ht="14.25" x14ac:dyDescent="0.2"/>
    <row r="53" s="8" customFormat="1" ht="14.25" x14ac:dyDescent="0.2"/>
    <row r="54" s="8" customFormat="1" ht="14.25" x14ac:dyDescent="0.2"/>
    <row r="55" s="8" customFormat="1" ht="14.25" x14ac:dyDescent="0.2"/>
    <row r="56" s="8" customFormat="1" ht="14.25" x14ac:dyDescent="0.2"/>
    <row r="57" s="8" customFormat="1" ht="14.25" x14ac:dyDescent="0.2"/>
    <row r="58" s="8" customFormat="1" ht="14.25" x14ac:dyDescent="0.2"/>
    <row r="59" s="8" customFormat="1" ht="14.25" x14ac:dyDescent="0.2"/>
    <row r="60" s="8" customFormat="1" ht="14.25" x14ac:dyDescent="0.2"/>
    <row r="61" s="8" customFormat="1" ht="14.25" x14ac:dyDescent="0.2"/>
    <row r="62" s="8" customFormat="1" ht="14.25" x14ac:dyDescent="0.2"/>
    <row r="63" s="8" customFormat="1" ht="14.25" x14ac:dyDescent="0.2"/>
    <row r="64" s="8" customFormat="1" ht="14.25" x14ac:dyDescent="0.2"/>
    <row r="65" s="8" customFormat="1" ht="14.25" x14ac:dyDescent="0.2"/>
    <row r="66" s="8" customFormat="1" ht="14.25" x14ac:dyDescent="0.2"/>
    <row r="67" s="8" customFormat="1" ht="14.25" x14ac:dyDescent="0.2"/>
    <row r="68" s="8" customFormat="1" ht="14.25" x14ac:dyDescent="0.2"/>
    <row r="69" s="8" customFormat="1" ht="14.25" x14ac:dyDescent="0.2"/>
    <row r="70" s="8" customFormat="1" ht="14.25" x14ac:dyDescent="0.2"/>
    <row r="71" s="8" customFormat="1" ht="14.25" x14ac:dyDescent="0.2"/>
    <row r="72" s="8" customFormat="1" ht="14.25" x14ac:dyDescent="0.2"/>
    <row r="73" s="8" customFormat="1" ht="14.25" x14ac:dyDescent="0.2"/>
    <row r="74" s="8" customFormat="1" ht="14.25" x14ac:dyDescent="0.2"/>
    <row r="75" s="8" customFormat="1" ht="14.25" x14ac:dyDescent="0.2"/>
    <row r="76" s="8" customFormat="1" ht="14.25" x14ac:dyDescent="0.2"/>
    <row r="77" s="8" customFormat="1" ht="14.25" x14ac:dyDescent="0.2"/>
    <row r="78" s="8" customFormat="1" ht="14.25" x14ac:dyDescent="0.2"/>
    <row r="79" s="8" customFormat="1" ht="14.25" x14ac:dyDescent="0.2"/>
    <row r="80" s="8" customFormat="1" ht="14.25" x14ac:dyDescent="0.2"/>
    <row r="81" s="8" customFormat="1" ht="14.25" x14ac:dyDescent="0.2"/>
    <row r="82" s="8" customFormat="1" ht="14.25" x14ac:dyDescent="0.2"/>
    <row r="83" s="8" customFormat="1" ht="14.25" x14ac:dyDescent="0.2"/>
    <row r="84" s="8" customFormat="1" ht="14.25" x14ac:dyDescent="0.2"/>
    <row r="85" s="8" customFormat="1" ht="14.25" x14ac:dyDescent="0.2"/>
    <row r="86" s="8" customFormat="1" ht="14.25" x14ac:dyDescent="0.2"/>
    <row r="87" s="8" customFormat="1" ht="14.25" x14ac:dyDescent="0.2"/>
    <row r="88" s="8" customFormat="1" ht="14.25" x14ac:dyDescent="0.2"/>
    <row r="89" s="8" customFormat="1" ht="14.25" x14ac:dyDescent="0.2"/>
    <row r="90" s="8" customFormat="1" ht="14.25" x14ac:dyDescent="0.2"/>
    <row r="91" s="8" customFormat="1" ht="14.25" x14ac:dyDescent="0.2"/>
    <row r="92" s="8" customFormat="1" ht="14.25" x14ac:dyDescent="0.2"/>
    <row r="93" s="8" customFormat="1" ht="14.25" x14ac:dyDescent="0.2"/>
    <row r="94" s="8" customFormat="1" ht="14.25" x14ac:dyDescent="0.2"/>
    <row r="95" s="8" customFormat="1" ht="14.25" x14ac:dyDescent="0.2"/>
    <row r="96" s="8" customFormat="1" ht="14.25" x14ac:dyDescent="0.2"/>
    <row r="97" s="8" customFormat="1" ht="14.25" x14ac:dyDescent="0.2"/>
    <row r="98" s="8" customFormat="1" ht="14.25" x14ac:dyDescent="0.2"/>
    <row r="99" s="8" customFormat="1" ht="14.25" x14ac:dyDescent="0.2"/>
    <row r="100" s="8" customFormat="1" ht="14.25" x14ac:dyDescent="0.2"/>
    <row r="101" s="8" customFormat="1" ht="14.25" x14ac:dyDescent="0.2"/>
    <row r="102" s="8" customFormat="1" ht="14.25" x14ac:dyDescent="0.2"/>
    <row r="103" s="8" customFormat="1" ht="14.25" x14ac:dyDescent="0.2"/>
    <row r="104" s="8" customFormat="1" ht="14.25" x14ac:dyDescent="0.2"/>
    <row r="105" s="8" customFormat="1" ht="14.25" x14ac:dyDescent="0.2"/>
    <row r="106" s="8" customFormat="1" ht="14.25" x14ac:dyDescent="0.2"/>
    <row r="107" s="8" customFormat="1" ht="14.25" x14ac:dyDescent="0.2"/>
    <row r="108" s="8" customFormat="1" ht="14.25" x14ac:dyDescent="0.2"/>
    <row r="109" s="8" customFormat="1" ht="14.25" x14ac:dyDescent="0.2"/>
    <row r="110" s="8" customFormat="1" ht="14.25" x14ac:dyDescent="0.2"/>
    <row r="111" s="8" customFormat="1" ht="14.25" x14ac:dyDescent="0.2"/>
    <row r="112" s="8" customFormat="1" ht="14.25" x14ac:dyDescent="0.2"/>
    <row r="113" s="8" customFormat="1" ht="14.25" x14ac:dyDescent="0.2"/>
    <row r="114" s="8" customFormat="1" ht="14.25" x14ac:dyDescent="0.2"/>
    <row r="115" s="8" customFormat="1" ht="14.25" x14ac:dyDescent="0.2"/>
    <row r="116" s="8" customFormat="1" ht="14.25" x14ac:dyDescent="0.2"/>
    <row r="117" s="8" customFormat="1" ht="14.25" x14ac:dyDescent="0.2"/>
    <row r="118" s="8" customFormat="1" ht="14.25" x14ac:dyDescent="0.2"/>
    <row r="119" s="8" customFormat="1" ht="14.25" x14ac:dyDescent="0.2"/>
    <row r="120" s="8" customFormat="1" ht="14.25" x14ac:dyDescent="0.2"/>
    <row r="121" s="8" customFormat="1" ht="14.25" x14ac:dyDescent="0.2"/>
    <row r="122" s="8" customFormat="1" ht="14.25" x14ac:dyDescent="0.2"/>
    <row r="123" s="8" customFormat="1" ht="14.25" x14ac:dyDescent="0.2"/>
    <row r="124" s="8" customFormat="1" ht="14.25" x14ac:dyDescent="0.2"/>
    <row r="125" s="8" customFormat="1" ht="14.25" x14ac:dyDescent="0.2"/>
    <row r="126" s="8" customFormat="1" ht="14.25" x14ac:dyDescent="0.2"/>
    <row r="127" s="8" customFormat="1" ht="14.25" x14ac:dyDescent="0.2"/>
    <row r="128" s="8" customFormat="1" ht="14.25" x14ac:dyDescent="0.2"/>
    <row r="129" s="8" customFormat="1" ht="14.25" x14ac:dyDescent="0.2"/>
    <row r="130" s="8" customFormat="1" ht="14.25" x14ac:dyDescent="0.2"/>
    <row r="131" s="8" customFormat="1" ht="14.25" x14ac:dyDescent="0.2"/>
    <row r="132" s="8" customFormat="1" ht="14.25" x14ac:dyDescent="0.2"/>
    <row r="133" s="8" customFormat="1" ht="14.25" x14ac:dyDescent="0.2"/>
    <row r="134" s="8" customFormat="1" ht="14.25" x14ac:dyDescent="0.2"/>
    <row r="135" s="8" customFormat="1" ht="14.25" x14ac:dyDescent="0.2"/>
    <row r="136" s="8" customFormat="1" ht="14.25" x14ac:dyDescent="0.2"/>
    <row r="137" s="8" customFormat="1" ht="14.25" x14ac:dyDescent="0.2"/>
    <row r="138" s="8" customFormat="1" ht="14.25" x14ac:dyDescent="0.2"/>
    <row r="139" s="8" customFormat="1" ht="14.25" x14ac:dyDescent="0.2"/>
    <row r="140" s="8" customFormat="1" ht="14.25" x14ac:dyDescent="0.2"/>
    <row r="141" s="8" customFormat="1" ht="14.25" x14ac:dyDescent="0.2"/>
    <row r="142" s="8" customFormat="1" ht="14.25" x14ac:dyDescent="0.2"/>
    <row r="143" s="8" customFormat="1" ht="14.25" x14ac:dyDescent="0.2"/>
    <row r="144" s="8" customFormat="1" ht="14.25" x14ac:dyDescent="0.2"/>
    <row r="145" s="8" customFormat="1" ht="14.25" x14ac:dyDescent="0.2"/>
    <row r="146" s="8" customFormat="1" ht="14.25" x14ac:dyDescent="0.2"/>
    <row r="147" s="8" customFormat="1" ht="14.25" x14ac:dyDescent="0.2"/>
    <row r="148" s="8" customFormat="1" ht="14.25" x14ac:dyDescent="0.2"/>
    <row r="149" s="8" customFormat="1" ht="14.25" x14ac:dyDescent="0.2"/>
    <row r="150" s="8" customFormat="1" ht="14.25" x14ac:dyDescent="0.2"/>
    <row r="151" s="8" customFormat="1" ht="14.25" x14ac:dyDescent="0.2"/>
    <row r="152" s="8" customFormat="1" ht="14.25" x14ac:dyDescent="0.2"/>
    <row r="153" s="8" customFormat="1" ht="14.25" x14ac:dyDescent="0.2"/>
    <row r="154" s="8" customFormat="1" ht="14.25" x14ac:dyDescent="0.2"/>
    <row r="155" s="8" customFormat="1" ht="14.25" x14ac:dyDescent="0.2"/>
    <row r="156" s="8" customFormat="1" ht="14.25" x14ac:dyDescent="0.2"/>
    <row r="157" s="8" customFormat="1" ht="14.25" x14ac:dyDescent="0.2"/>
    <row r="158" s="8" customFormat="1" ht="14.25" x14ac:dyDescent="0.2"/>
    <row r="159" s="8" customFormat="1" ht="14.25" x14ac:dyDescent="0.2"/>
    <row r="160" s="8" customFormat="1" ht="14.25" x14ac:dyDescent="0.2"/>
    <row r="161" s="8" customFormat="1" ht="14.25" x14ac:dyDescent="0.2"/>
    <row r="162" s="8" customFormat="1" ht="14.25" x14ac:dyDescent="0.2"/>
    <row r="163" s="8" customFormat="1" ht="14.25" x14ac:dyDescent="0.2"/>
    <row r="164" s="8" customFormat="1" ht="14.25" x14ac:dyDescent="0.2"/>
    <row r="165" s="8" customFormat="1" ht="14.25" x14ac:dyDescent="0.2"/>
    <row r="166" s="8" customFormat="1" ht="14.25" x14ac:dyDescent="0.2"/>
    <row r="167" s="8" customFormat="1" ht="14.25" x14ac:dyDescent="0.2"/>
    <row r="168" s="8" customFormat="1" ht="14.25" x14ac:dyDescent="0.2"/>
    <row r="169" s="8" customFormat="1" ht="14.25" x14ac:dyDescent="0.2"/>
    <row r="170" s="8" customFormat="1" ht="14.25" x14ac:dyDescent="0.2"/>
    <row r="171" s="8" customFormat="1" ht="14.25" x14ac:dyDescent="0.2"/>
    <row r="172" s="8" customFormat="1" ht="14.25" x14ac:dyDescent="0.2"/>
    <row r="173" s="8" customFormat="1" ht="14.25" x14ac:dyDescent="0.2"/>
    <row r="174" s="8" customFormat="1" ht="14.25" x14ac:dyDescent="0.2"/>
    <row r="175" s="8" customFormat="1" ht="14.25" x14ac:dyDescent="0.2"/>
    <row r="176" s="8" customFormat="1" ht="14.25" x14ac:dyDescent="0.2"/>
    <row r="177" s="8" customFormat="1" ht="14.25" x14ac:dyDescent="0.2"/>
    <row r="178" s="8" customFormat="1" ht="14.25" x14ac:dyDescent="0.2"/>
    <row r="179" s="8" customFormat="1" ht="14.25" x14ac:dyDescent="0.2"/>
    <row r="180" s="8" customFormat="1" ht="14.25" x14ac:dyDescent="0.2"/>
    <row r="181" s="8" customFormat="1" ht="14.25" x14ac:dyDescent="0.2"/>
    <row r="182" s="8" customFormat="1" ht="14.25" x14ac:dyDescent="0.2"/>
    <row r="183" s="8" customFormat="1" ht="14.25" x14ac:dyDescent="0.2"/>
    <row r="184" s="8" customFormat="1" ht="14.25" x14ac:dyDescent="0.2"/>
    <row r="185" s="8" customFormat="1" ht="14.25" x14ac:dyDescent="0.2"/>
    <row r="186" s="8" customFormat="1" ht="14.25" x14ac:dyDescent="0.2"/>
    <row r="187" s="8" customFormat="1" ht="14.25" x14ac:dyDescent="0.2"/>
    <row r="188" s="8" customFormat="1" ht="14.25" x14ac:dyDescent="0.2"/>
    <row r="189" s="8" customFormat="1" ht="14.25" x14ac:dyDescent="0.2"/>
    <row r="190" s="8" customFormat="1" ht="14.25" x14ac:dyDescent="0.2"/>
    <row r="191" s="8" customFormat="1" ht="14.25" x14ac:dyDescent="0.2"/>
    <row r="192" s="8" customFormat="1" ht="14.25" x14ac:dyDescent="0.2"/>
    <row r="193" s="8" customFormat="1" ht="14.25" x14ac:dyDescent="0.2"/>
    <row r="194" s="8" customFormat="1" ht="14.25" x14ac:dyDescent="0.2"/>
    <row r="195" s="8" customFormat="1" ht="14.25" x14ac:dyDescent="0.2"/>
    <row r="196" s="8" customFormat="1" ht="14.25" x14ac:dyDescent="0.2"/>
    <row r="197" s="8" customFormat="1" ht="14.25" x14ac:dyDescent="0.2"/>
    <row r="198" s="8" customFormat="1" ht="14.25" x14ac:dyDescent="0.2"/>
    <row r="199" s="8" customFormat="1" ht="14.25" x14ac:dyDescent="0.2"/>
    <row r="200" s="8" customFormat="1" ht="14.25" x14ac:dyDescent="0.2"/>
    <row r="201" s="8" customFormat="1" ht="14.25" x14ac:dyDescent="0.2"/>
    <row r="202" s="8" customFormat="1" ht="14.25" x14ac:dyDescent="0.2"/>
    <row r="203" s="8" customFormat="1" ht="14.25" x14ac:dyDescent="0.2"/>
    <row r="204" s="8" customFormat="1" ht="14.25" x14ac:dyDescent="0.2"/>
    <row r="205" s="8" customFormat="1" ht="14.25" x14ac:dyDescent="0.2"/>
    <row r="206" s="8" customFormat="1" ht="14.25" x14ac:dyDescent="0.2"/>
    <row r="207" s="8" customFormat="1" ht="14.25" x14ac:dyDescent="0.2"/>
    <row r="208" s="8" customFormat="1" ht="14.25" x14ac:dyDescent="0.2"/>
    <row r="209" s="8" customFormat="1" ht="14.25" x14ac:dyDescent="0.2"/>
    <row r="210" s="8" customFormat="1" ht="14.25" x14ac:dyDescent="0.2"/>
    <row r="211" s="8" customFormat="1" ht="14.25" x14ac:dyDescent="0.2"/>
    <row r="212" s="8" customFormat="1" ht="14.25" x14ac:dyDescent="0.2"/>
    <row r="213" s="8" customFormat="1" ht="14.25" x14ac:dyDescent="0.2"/>
    <row r="214" s="8" customFormat="1" ht="14.25" x14ac:dyDescent="0.2"/>
    <row r="215" s="8" customFormat="1" ht="14.25" x14ac:dyDescent="0.2"/>
    <row r="216" s="8" customFormat="1" ht="14.25" x14ac:dyDescent="0.2"/>
    <row r="217" s="8" customFormat="1" ht="14.25" x14ac:dyDescent="0.2"/>
    <row r="218" s="8" customFormat="1" ht="14.25" x14ac:dyDescent="0.2"/>
    <row r="219" s="8" customFormat="1" ht="14.25" x14ac:dyDescent="0.2"/>
    <row r="220" s="8" customFormat="1" ht="14.25" x14ac:dyDescent="0.2"/>
    <row r="221" s="8" customFormat="1" ht="14.25" x14ac:dyDescent="0.2"/>
    <row r="222" s="8" customFormat="1" ht="14.25" x14ac:dyDescent="0.2"/>
    <row r="223" s="8" customFormat="1" ht="14.25" x14ac:dyDescent="0.2"/>
    <row r="224" s="8" customFormat="1" ht="14.25" x14ac:dyDescent="0.2"/>
    <row r="225" s="8" customFormat="1" ht="14.25" x14ac:dyDescent="0.2"/>
    <row r="226" s="8" customFormat="1" ht="14.25" x14ac:dyDescent="0.2"/>
    <row r="227" s="8" customFormat="1" ht="14.25" x14ac:dyDescent="0.2"/>
    <row r="228" s="8" customFormat="1" ht="14.25" x14ac:dyDescent="0.2"/>
    <row r="229" s="8" customFormat="1" ht="14.25" x14ac:dyDescent="0.2"/>
    <row r="230" s="8" customFormat="1" ht="14.25" x14ac:dyDescent="0.2"/>
    <row r="231" s="8" customFormat="1" ht="14.25" x14ac:dyDescent="0.2"/>
    <row r="232" s="8" customFormat="1" ht="14.25" x14ac:dyDescent="0.2"/>
    <row r="233" s="8" customFormat="1" ht="14.25" x14ac:dyDescent="0.2"/>
    <row r="234" s="8" customFormat="1" ht="14.25" x14ac:dyDescent="0.2"/>
    <row r="235" s="8" customFormat="1" ht="14.25" x14ac:dyDescent="0.2"/>
    <row r="236" s="8" customFormat="1" ht="14.25" x14ac:dyDescent="0.2"/>
    <row r="237" s="8" customFormat="1" ht="14.25" x14ac:dyDescent="0.2"/>
    <row r="238" s="8" customFormat="1" ht="14.25" x14ac:dyDescent="0.2"/>
    <row r="239" s="8" customFormat="1" ht="14.25" x14ac:dyDescent="0.2"/>
    <row r="240" s="8" customFormat="1" ht="14.25" x14ac:dyDescent="0.2"/>
    <row r="241" s="8" customFormat="1" ht="14.25" x14ac:dyDescent="0.2"/>
    <row r="242" s="8" customFormat="1" ht="14.25" x14ac:dyDescent="0.2"/>
    <row r="243" s="8" customFormat="1" ht="14.25" x14ac:dyDescent="0.2"/>
    <row r="244" s="8" customFormat="1" ht="14.25" x14ac:dyDescent="0.2"/>
    <row r="245" s="8" customFormat="1" ht="14.25" x14ac:dyDescent="0.2"/>
    <row r="246" s="8" customFormat="1" ht="14.25" x14ac:dyDescent="0.2"/>
    <row r="247" s="8" customFormat="1" ht="14.25" x14ac:dyDescent="0.2"/>
    <row r="248" s="8" customFormat="1" ht="14.25" x14ac:dyDescent="0.2"/>
    <row r="249" s="8" customFormat="1" ht="14.25" x14ac:dyDescent="0.2"/>
    <row r="250" s="8" customFormat="1" ht="14.25" x14ac:dyDescent="0.2"/>
    <row r="251" s="8" customFormat="1" ht="14.25" x14ac:dyDescent="0.2"/>
    <row r="252" s="8" customFormat="1" ht="14.25" x14ac:dyDescent="0.2"/>
    <row r="253" s="8" customFormat="1" ht="14.25" x14ac:dyDescent="0.2"/>
    <row r="254" s="8" customFormat="1" ht="14.25" x14ac:dyDescent="0.2"/>
    <row r="255" s="8" customFormat="1" ht="14.25" x14ac:dyDescent="0.2"/>
    <row r="256" s="8" customFormat="1" ht="14.25" x14ac:dyDescent="0.2"/>
    <row r="257" s="8" customFormat="1" ht="14.25" x14ac:dyDescent="0.2"/>
    <row r="258" s="8" customFormat="1" ht="14.25" x14ac:dyDescent="0.2"/>
    <row r="259" s="8" customFormat="1" ht="14.25" x14ac:dyDescent="0.2"/>
    <row r="260" s="8" customFormat="1" ht="14.25" x14ac:dyDescent="0.2"/>
    <row r="261" s="8" customFormat="1" ht="14.25" x14ac:dyDescent="0.2"/>
    <row r="262" s="8" customFormat="1" ht="14.25" x14ac:dyDescent="0.2"/>
    <row r="263" s="8" customFormat="1" ht="14.25" x14ac:dyDescent="0.2"/>
    <row r="264" s="8" customFormat="1" ht="14.25" x14ac:dyDescent="0.2"/>
    <row r="265" s="8" customFormat="1" ht="14.25" x14ac:dyDescent="0.2"/>
    <row r="266" s="8" customFormat="1" ht="14.25" x14ac:dyDescent="0.2"/>
    <row r="267" s="8" customFormat="1" ht="14.25" x14ac:dyDescent="0.2"/>
    <row r="268" s="8" customFormat="1" ht="14.25" x14ac:dyDescent="0.2"/>
    <row r="269" s="8" customFormat="1" ht="14.25" x14ac:dyDescent="0.2"/>
    <row r="270" s="8" customFormat="1" ht="14.25" x14ac:dyDescent="0.2"/>
    <row r="271" s="8" customFormat="1" ht="14.25" x14ac:dyDescent="0.2"/>
    <row r="272" s="8" customFormat="1" ht="14.25" x14ac:dyDescent="0.2"/>
    <row r="273" s="8" customFormat="1" ht="14.25" x14ac:dyDescent="0.2"/>
    <row r="274" s="8" customFormat="1" ht="14.25" x14ac:dyDescent="0.2"/>
    <row r="275" s="8" customFormat="1" ht="14.25" x14ac:dyDescent="0.2"/>
    <row r="276" s="8" customFormat="1" ht="14.25" x14ac:dyDescent="0.2"/>
    <row r="277" s="8" customFormat="1" ht="14.25" x14ac:dyDescent="0.2"/>
    <row r="278" s="8" customFormat="1" ht="14.25" x14ac:dyDescent="0.2"/>
    <row r="279" s="8" customFormat="1" ht="14.25" x14ac:dyDescent="0.2"/>
    <row r="280" s="8" customFormat="1" ht="14.25" x14ac:dyDescent="0.2"/>
    <row r="281" s="8" customFormat="1" ht="14.25" x14ac:dyDescent="0.2"/>
    <row r="282" s="8" customFormat="1" ht="14.25" x14ac:dyDescent="0.2"/>
    <row r="283" s="8" customFormat="1" ht="14.25" x14ac:dyDescent="0.2"/>
    <row r="284" s="8" customFormat="1" ht="14.25" x14ac:dyDescent="0.2"/>
    <row r="285" s="8" customFormat="1" ht="14.25" x14ac:dyDescent="0.2"/>
    <row r="286" s="8" customFormat="1" ht="14.25" x14ac:dyDescent="0.2"/>
    <row r="287" s="8" customFormat="1" ht="14.25" x14ac:dyDescent="0.2"/>
    <row r="288" s="8" customFormat="1" ht="14.25" x14ac:dyDescent="0.2"/>
    <row r="289" s="8" customFormat="1" ht="14.25" x14ac:dyDescent="0.2"/>
    <row r="290" s="8" customFormat="1" ht="14.25" x14ac:dyDescent="0.2"/>
    <row r="291" s="8" customFormat="1" ht="14.25" x14ac:dyDescent="0.2"/>
    <row r="292" s="8" customFormat="1" ht="14.25" x14ac:dyDescent="0.2"/>
    <row r="293" s="8" customFormat="1" ht="14.25" x14ac:dyDescent="0.2"/>
    <row r="294" s="8" customFormat="1" ht="14.25" x14ac:dyDescent="0.2"/>
    <row r="295" s="8" customFormat="1" ht="14.25" x14ac:dyDescent="0.2"/>
    <row r="296" s="8" customFormat="1" ht="14.25" x14ac:dyDescent="0.2"/>
    <row r="297" s="8" customFormat="1" ht="14.25" x14ac:dyDescent="0.2"/>
    <row r="298" s="8" customFormat="1" ht="14.25" x14ac:dyDescent="0.2"/>
    <row r="299" s="8" customFormat="1" ht="14.25" x14ac:dyDescent="0.2"/>
    <row r="300" s="8" customFormat="1" ht="14.25" x14ac:dyDescent="0.2"/>
    <row r="301" s="8" customFormat="1" ht="14.25" x14ac:dyDescent="0.2"/>
    <row r="302" s="8" customFormat="1" ht="14.25" x14ac:dyDescent="0.2"/>
    <row r="303" s="8" customFormat="1" ht="14.25" x14ac:dyDescent="0.2"/>
    <row r="304" s="8" customFormat="1" ht="14.25" x14ac:dyDescent="0.2"/>
    <row r="305" s="8" customFormat="1" ht="14.25" x14ac:dyDescent="0.2"/>
    <row r="306" s="8" customFormat="1" ht="14.25" x14ac:dyDescent="0.2"/>
    <row r="307" s="8" customFormat="1" ht="14.25" x14ac:dyDescent="0.2"/>
    <row r="308" s="8" customFormat="1" ht="14.25" x14ac:dyDescent="0.2"/>
    <row r="309" s="8" customFormat="1" ht="14.25" x14ac:dyDescent="0.2"/>
    <row r="310" s="8" customFormat="1" ht="14.25" x14ac:dyDescent="0.2"/>
    <row r="311" s="8" customFormat="1" ht="14.25" x14ac:dyDescent="0.2"/>
    <row r="312" s="8" customFormat="1" ht="14.25" x14ac:dyDescent="0.2"/>
    <row r="313" s="8" customFormat="1" ht="14.25" x14ac:dyDescent="0.2"/>
    <row r="314" s="8" customFormat="1" ht="14.25" x14ac:dyDescent="0.2"/>
    <row r="315" s="8" customFormat="1" ht="14.25" x14ac:dyDescent="0.2"/>
    <row r="316" s="8" customFormat="1" ht="14.25" x14ac:dyDescent="0.2"/>
    <row r="317" s="8" customFormat="1" ht="14.25" x14ac:dyDescent="0.2"/>
    <row r="318" s="8" customFormat="1" ht="14.25" x14ac:dyDescent="0.2"/>
    <row r="319" s="8" customFormat="1" ht="14.25" x14ac:dyDescent="0.2"/>
    <row r="320" s="8" customFormat="1" ht="14.25" x14ac:dyDescent="0.2"/>
    <row r="321" s="8" customFormat="1" ht="14.25" x14ac:dyDescent="0.2"/>
    <row r="322" s="8" customFormat="1" ht="14.25" x14ac:dyDescent="0.2"/>
    <row r="323" s="8" customFormat="1" ht="14.25" x14ac:dyDescent="0.2"/>
    <row r="324" s="8" customFormat="1" ht="14.25" x14ac:dyDescent="0.2"/>
    <row r="325" s="8" customFormat="1" ht="14.25" x14ac:dyDescent="0.2"/>
    <row r="326" s="8" customFormat="1" ht="14.25" x14ac:dyDescent="0.2"/>
    <row r="327" s="8" customFormat="1" ht="14.25" x14ac:dyDescent="0.2"/>
    <row r="328" s="8" customFormat="1" ht="14.25" x14ac:dyDescent="0.2"/>
    <row r="329" s="8" customFormat="1" ht="14.25" x14ac:dyDescent="0.2"/>
    <row r="330" s="8" customFormat="1" ht="14.25" x14ac:dyDescent="0.2"/>
    <row r="331" s="8" customFormat="1" ht="14.25" x14ac:dyDescent="0.2"/>
    <row r="332" s="8" customFormat="1" ht="14.25" x14ac:dyDescent="0.2"/>
    <row r="333" s="8" customFormat="1" ht="14.25" x14ac:dyDescent="0.2"/>
    <row r="334" s="8" customFormat="1" ht="14.25" x14ac:dyDescent="0.2"/>
    <row r="335" s="8" customFormat="1" ht="14.25" x14ac:dyDescent="0.2"/>
    <row r="336" s="8" customFormat="1" ht="14.25" x14ac:dyDescent="0.2"/>
    <row r="337" s="8" customFormat="1" ht="14.25" x14ac:dyDescent="0.2"/>
    <row r="338" s="8" customFormat="1" ht="14.25" x14ac:dyDescent="0.2"/>
    <row r="339" s="8" customFormat="1" ht="14.25" x14ac:dyDescent="0.2"/>
    <row r="340" s="8" customFormat="1" ht="14.25" x14ac:dyDescent="0.2"/>
    <row r="341" s="8" customFormat="1" ht="14.25" x14ac:dyDescent="0.2"/>
    <row r="342" s="8" customFormat="1" ht="14.25" x14ac:dyDescent="0.2"/>
    <row r="343" s="8" customFormat="1" ht="14.25" x14ac:dyDescent="0.2"/>
    <row r="344" s="8" customFormat="1" ht="14.25" x14ac:dyDescent="0.2"/>
    <row r="345" s="8" customFormat="1" ht="14.25" x14ac:dyDescent="0.2"/>
    <row r="346" s="8" customFormat="1" ht="14.25" x14ac:dyDescent="0.2"/>
    <row r="347" s="8" customFormat="1" ht="14.25" x14ac:dyDescent="0.2"/>
    <row r="348" s="8" customFormat="1" ht="14.25" x14ac:dyDescent="0.2"/>
    <row r="349" s="8" customFormat="1" ht="14.25" x14ac:dyDescent="0.2"/>
    <row r="350" s="8" customFormat="1" ht="14.25" x14ac:dyDescent="0.2"/>
    <row r="351" s="8" customFormat="1" ht="14.25" x14ac:dyDescent="0.2"/>
    <row r="352" s="8" customFormat="1" ht="14.25" x14ac:dyDescent="0.2"/>
  </sheetData>
  <sheetProtection selectLockedCells="1"/>
  <mergeCells count="18">
    <mergeCell ref="A3:AG3"/>
    <mergeCell ref="A5:AG5"/>
    <mergeCell ref="A1:I1"/>
    <mergeCell ref="J1:AG1"/>
    <mergeCell ref="I7:P7"/>
    <mergeCell ref="A4:AG4"/>
    <mergeCell ref="B8:H8"/>
    <mergeCell ref="S8:Y8"/>
    <mergeCell ref="R7:Y7"/>
    <mergeCell ref="A7:H7"/>
    <mergeCell ref="AA8:AG8"/>
    <mergeCell ref="J8:P8"/>
    <mergeCell ref="Z7:AG7"/>
    <mergeCell ref="Q7:Q9"/>
    <mergeCell ref="A8:A9"/>
    <mergeCell ref="I8:I9"/>
    <mergeCell ref="R8:R9"/>
    <mergeCell ref="Z8:Z9"/>
  </mergeCells>
  <conditionalFormatting sqref="Z11">
    <cfRule type="cellIs" dxfId="8" priority="8" operator="notEqual">
      <formula>A11+I11-R11</formula>
    </cfRule>
  </conditionalFormatting>
  <conditionalFormatting sqref="AA11">
    <cfRule type="cellIs" dxfId="7" priority="7" operator="notEqual">
      <formula>B11+J11-S11</formula>
    </cfRule>
  </conditionalFormatting>
  <conditionalFormatting sqref="AB11">
    <cfRule type="cellIs" dxfId="6" priority="6" operator="notEqual">
      <formula>C11+K11-T11</formula>
    </cfRule>
  </conditionalFormatting>
  <conditionalFormatting sqref="AC11">
    <cfRule type="cellIs" dxfId="5" priority="5" operator="notEqual">
      <formula>D11+L11-U11</formula>
    </cfRule>
  </conditionalFormatting>
  <conditionalFormatting sqref="AD11">
    <cfRule type="cellIs" dxfId="4" priority="4" operator="notEqual">
      <formula>E11+M11-V11</formula>
    </cfRule>
  </conditionalFormatting>
  <conditionalFormatting sqref="AE11">
    <cfRule type="cellIs" dxfId="3" priority="3" operator="notEqual">
      <formula>F11+N11-W11</formula>
    </cfRule>
  </conditionalFormatting>
  <conditionalFormatting sqref="AF11">
    <cfRule type="cellIs" dxfId="2" priority="2" operator="notEqual">
      <formula>G11+O11-X11</formula>
    </cfRule>
  </conditionalFormatting>
  <conditionalFormatting sqref="AG11">
    <cfRule type="cellIs" dxfId="1" priority="1" operator="notEqual">
      <formula>H11+P11-Y11</formula>
    </cfRule>
  </conditionalFormatting>
  <printOptions horizontalCentered="1"/>
  <pageMargins left="0.23622047244094491" right="0.23622047244094491" top="0.74803149606299213" bottom="0.74803149606299213" header="0" footer="0"/>
  <pageSetup paperSize="9" scale="65" orientation="landscape" blackAndWhite="1" horizontalDpi="300" verticalDpi="300" r:id="rId1"/>
  <headerFooter>
    <oddHeader>&amp;L&amp;G&amp;R&amp;F</oddHeader>
    <oddFooter>&amp;LИзготвил (Име, фамилия, телефон за контакт, подпис):&amp;CНаучен секретар (подпис):                                 Директор (подпис и печат):&amp;Rстр. &amp;P от &amp;N 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0"/>
  <sheetViews>
    <sheetView showGridLines="0" topLeftCell="E3" zoomScale="73" zoomScaleNormal="73" zoomScaleSheetLayoutView="70" zoomScalePageLayoutView="50" workbookViewId="0">
      <selection activeCell="N16" sqref="N16"/>
    </sheetView>
  </sheetViews>
  <sheetFormatPr defaultRowHeight="15.75" x14ac:dyDescent="0.25"/>
  <cols>
    <col min="1" max="1" width="15.85546875" style="1" customWidth="1"/>
    <col min="2" max="2" width="14.140625" style="1" customWidth="1"/>
    <col min="3" max="3" width="13.28515625" style="1" customWidth="1"/>
    <col min="4" max="4" width="11.85546875" style="1" customWidth="1"/>
    <col min="5" max="5" width="13.85546875" style="1" customWidth="1"/>
    <col min="6" max="6" width="14.42578125" style="1" customWidth="1"/>
    <col min="7" max="7" width="11.85546875" style="1" customWidth="1"/>
    <col min="8" max="8" width="13.85546875" style="1" customWidth="1"/>
    <col min="9" max="9" width="11.85546875" style="1" customWidth="1"/>
    <col min="10" max="11" width="15.7109375" style="1" customWidth="1"/>
    <col min="12" max="12" width="16.85546875" style="1" customWidth="1"/>
    <col min="13" max="13" width="11.85546875" style="1" customWidth="1"/>
    <col min="14" max="14" width="21.140625" style="1" customWidth="1"/>
    <col min="15" max="15" width="11.5703125" style="1" customWidth="1"/>
    <col min="16" max="16" width="17.42578125" style="1" customWidth="1"/>
    <col min="17" max="17" width="18.28515625" style="1" customWidth="1"/>
    <col min="18" max="16384" width="9.140625" style="1"/>
  </cols>
  <sheetData>
    <row r="1" spans="1:17" s="81" customFormat="1" ht="18.75" x14ac:dyDescent="0.25">
      <c r="A1" s="237" t="s">
        <v>16</v>
      </c>
      <c r="B1" s="237"/>
      <c r="C1" s="237"/>
      <c r="D1" s="237"/>
      <c r="E1" s="198" t="str">
        <f>[0]!Name</f>
        <v>ИФТТ-БАН</v>
      </c>
      <c r="F1" s="198"/>
      <c r="G1" s="198"/>
      <c r="H1" s="198"/>
      <c r="I1" s="198"/>
      <c r="J1" s="198"/>
      <c r="K1" s="198"/>
      <c r="L1" s="198"/>
    </row>
    <row r="2" spans="1:17" s="81" customFormat="1" ht="21.75" customHeight="1" x14ac:dyDescent="0.25"/>
    <row r="3" spans="1:17" s="82" customFormat="1" ht="31.5" customHeight="1" x14ac:dyDescent="0.2">
      <c r="A3" s="238" t="s">
        <v>157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</row>
    <row r="4" spans="1:17" customFormat="1" thickBot="1" x14ac:dyDescent="0.3"/>
    <row r="5" spans="1:17" s="83" customFormat="1" ht="15.75" customHeight="1" thickTop="1" thickBot="1" x14ac:dyDescent="0.3">
      <c r="A5" s="239" t="s">
        <v>13</v>
      </c>
      <c r="B5" s="240"/>
      <c r="C5" s="240"/>
      <c r="D5" s="241"/>
      <c r="E5" s="245" t="s">
        <v>12</v>
      </c>
      <c r="F5" s="240"/>
      <c r="G5" s="240"/>
      <c r="H5" s="241"/>
      <c r="I5" s="247" t="s">
        <v>89</v>
      </c>
      <c r="J5" s="248"/>
      <c r="K5" s="249"/>
      <c r="L5" s="253" t="s">
        <v>92</v>
      </c>
      <c r="M5" s="253" t="s">
        <v>100</v>
      </c>
      <c r="N5" s="253" t="s">
        <v>91</v>
      </c>
      <c r="O5" s="256" t="s">
        <v>6</v>
      </c>
      <c r="P5" s="256"/>
      <c r="Q5" s="257"/>
    </row>
    <row r="6" spans="1:17" s="83" customFormat="1" ht="48.75" customHeight="1" thickBot="1" x14ac:dyDescent="0.3">
      <c r="A6" s="242"/>
      <c r="B6" s="243"/>
      <c r="C6" s="243"/>
      <c r="D6" s="244"/>
      <c r="E6" s="246"/>
      <c r="F6" s="243"/>
      <c r="G6" s="243"/>
      <c r="H6" s="244"/>
      <c r="I6" s="250"/>
      <c r="J6" s="251"/>
      <c r="K6" s="252"/>
      <c r="L6" s="254"/>
      <c r="M6" s="254"/>
      <c r="N6" s="254"/>
      <c r="O6" s="258" t="s">
        <v>99</v>
      </c>
      <c r="P6" s="259" t="s">
        <v>101</v>
      </c>
      <c r="Q6" s="261" t="s">
        <v>102</v>
      </c>
    </row>
    <row r="7" spans="1:17" s="83" customFormat="1" ht="18" customHeight="1" thickBot="1" x14ac:dyDescent="0.3">
      <c r="A7" s="101" t="s">
        <v>93</v>
      </c>
      <c r="B7" s="101" t="s">
        <v>94</v>
      </c>
      <c r="C7" s="101" t="s">
        <v>7</v>
      </c>
      <c r="D7" s="101" t="s">
        <v>8</v>
      </c>
      <c r="E7" s="101" t="s">
        <v>93</v>
      </c>
      <c r="F7" s="101" t="s">
        <v>94</v>
      </c>
      <c r="G7" s="101" t="s">
        <v>7</v>
      </c>
      <c r="H7" s="101" t="s">
        <v>8</v>
      </c>
      <c r="I7" s="102" t="s">
        <v>93</v>
      </c>
      <c r="J7" s="100" t="s">
        <v>94</v>
      </c>
      <c r="K7" s="93" t="s">
        <v>8</v>
      </c>
      <c r="L7" s="255"/>
      <c r="M7" s="255"/>
      <c r="N7" s="255"/>
      <c r="O7" s="255"/>
      <c r="P7" s="260"/>
      <c r="Q7" s="262"/>
    </row>
    <row r="8" spans="1:17" s="83" customFormat="1" ht="18" customHeight="1" thickBot="1" x14ac:dyDescent="0.3">
      <c r="A8" s="101" t="s">
        <v>14</v>
      </c>
      <c r="B8" s="101" t="s">
        <v>14</v>
      </c>
      <c r="C8" s="101" t="s">
        <v>14</v>
      </c>
      <c r="D8" s="101" t="s">
        <v>14</v>
      </c>
      <c r="E8" s="101" t="s">
        <v>14</v>
      </c>
      <c r="F8" s="101" t="s">
        <v>14</v>
      </c>
      <c r="G8" s="101" t="s">
        <v>14</v>
      </c>
      <c r="H8" s="101" t="s">
        <v>14</v>
      </c>
      <c r="I8" s="101" t="s">
        <v>14</v>
      </c>
      <c r="J8" s="101" t="s">
        <v>14</v>
      </c>
      <c r="K8" s="101" t="s">
        <v>14</v>
      </c>
      <c r="L8" s="101" t="s">
        <v>14</v>
      </c>
      <c r="M8" s="101" t="s">
        <v>14</v>
      </c>
      <c r="N8" s="101" t="s">
        <v>14</v>
      </c>
      <c r="O8" s="101" t="s">
        <v>14</v>
      </c>
      <c r="P8" s="101" t="s">
        <v>14</v>
      </c>
      <c r="Q8" s="101" t="s">
        <v>14</v>
      </c>
    </row>
    <row r="9" spans="1:17" s="83" customFormat="1" ht="16.5" thickBot="1" x14ac:dyDescent="0.3">
      <c r="A9" s="105" t="s">
        <v>39</v>
      </c>
      <c r="B9" s="105" t="s">
        <v>40</v>
      </c>
      <c r="C9" s="105" t="s">
        <v>41</v>
      </c>
      <c r="D9" s="105" t="s">
        <v>42</v>
      </c>
      <c r="E9" s="105" t="s">
        <v>48</v>
      </c>
      <c r="F9" s="105" t="s">
        <v>49</v>
      </c>
      <c r="G9" s="105" t="s">
        <v>50</v>
      </c>
      <c r="H9" s="105" t="s">
        <v>51</v>
      </c>
      <c r="I9" s="105" t="s">
        <v>52</v>
      </c>
      <c r="J9" s="105" t="s">
        <v>53</v>
      </c>
      <c r="K9" s="105" t="s">
        <v>54</v>
      </c>
      <c r="L9" s="105" t="s">
        <v>55</v>
      </c>
      <c r="M9" s="105" t="s">
        <v>56</v>
      </c>
      <c r="N9" s="105" t="s">
        <v>57</v>
      </c>
      <c r="O9" s="106" t="s">
        <v>58</v>
      </c>
      <c r="P9" s="105" t="s">
        <v>59</v>
      </c>
      <c r="Q9" s="106" t="s">
        <v>60</v>
      </c>
    </row>
    <row r="10" spans="1:17" ht="16.5" thickBot="1" x14ac:dyDescent="0.3">
      <c r="A10" s="107">
        <v>8</v>
      </c>
      <c r="B10" s="107">
        <v>8</v>
      </c>
      <c r="C10" s="107">
        <v>6</v>
      </c>
      <c r="D10" s="108">
        <v>195</v>
      </c>
      <c r="E10" s="107">
        <v>5</v>
      </c>
      <c r="F10" s="107">
        <v>5</v>
      </c>
      <c r="G10" s="107">
        <v>4</v>
      </c>
      <c r="H10" s="108">
        <v>169</v>
      </c>
      <c r="I10" s="107"/>
      <c r="J10" s="107"/>
      <c r="K10" s="108"/>
      <c r="L10" s="108">
        <v>2</v>
      </c>
      <c r="M10" s="108">
        <v>3</v>
      </c>
      <c r="N10" s="108"/>
      <c r="O10" s="108"/>
      <c r="P10" s="108"/>
      <c r="Q10" s="108"/>
    </row>
  </sheetData>
  <sheetProtection insertRows="0" deleteRows="0"/>
  <mergeCells count="13">
    <mergeCell ref="A1:D1"/>
    <mergeCell ref="E1:L1"/>
    <mergeCell ref="A3:Q3"/>
    <mergeCell ref="A5:D6"/>
    <mergeCell ref="E5:H6"/>
    <mergeCell ref="I5:K6"/>
    <mergeCell ref="L5:L7"/>
    <mergeCell ref="M5:M7"/>
    <mergeCell ref="N5:N7"/>
    <mergeCell ref="O5:Q5"/>
    <mergeCell ref="O6:O7"/>
    <mergeCell ref="P6:P7"/>
    <mergeCell ref="Q6:Q7"/>
  </mergeCells>
  <conditionalFormatting sqref="O10">
    <cfRule type="cellIs" dxfId="0" priority="1" operator="lessThan">
      <formula>P10+Q10</formula>
    </cfRule>
  </conditionalFormatting>
  <printOptions horizontalCentered="1"/>
  <pageMargins left="0.23622047244094499" right="0.23622047244094499" top="0.74803149606299202" bottom="0.74803149606299202" header="0" footer="0"/>
  <pageSetup paperSize="9" scale="56" orientation="landscape" blackAndWhite="1" horizontalDpi="4294967293" r:id="rId1"/>
  <headerFooter>
    <oddHeader>&amp;L&amp;G&amp;R&amp;F</oddHeader>
    <oddFooter>&amp;LНаучен секретар (подпис):&amp;CДиректор (подпис и печат):&amp;Rстр. &amp;P от &amp;N 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7"/>
  <sheetViews>
    <sheetView showGridLines="0" zoomScale="70" zoomScaleNormal="70" zoomScalePageLayoutView="50" workbookViewId="0">
      <selection activeCell="D18" sqref="D18"/>
    </sheetView>
  </sheetViews>
  <sheetFormatPr defaultRowHeight="15.75" x14ac:dyDescent="0.25"/>
  <cols>
    <col min="1" max="1" width="43" style="1" customWidth="1"/>
    <col min="2" max="3" width="38.140625" style="1" customWidth="1"/>
    <col min="4" max="4" width="49" style="1" customWidth="1"/>
    <col min="5" max="5" width="48.28515625" style="1" customWidth="1"/>
    <col min="6" max="16384" width="9.140625" style="1"/>
  </cols>
  <sheetData>
    <row r="1" spans="1:5" s="2" customFormat="1" ht="18.75" x14ac:dyDescent="0.25">
      <c r="A1" s="109" t="s">
        <v>16</v>
      </c>
      <c r="B1" s="103" t="str">
        <f>[0]!Name</f>
        <v>ИФТТ-БАН</v>
      </c>
      <c r="C1" s="103"/>
      <c r="D1" s="111"/>
      <c r="E1" s="104"/>
    </row>
    <row r="2" spans="1:5" s="2" customFormat="1" ht="21.75" customHeight="1" x14ac:dyDescent="0.25">
      <c r="E2" s="110"/>
    </row>
    <row r="3" spans="1:5" s="3" customFormat="1" ht="37.5" customHeight="1" thickBot="1" x14ac:dyDescent="0.25">
      <c r="A3" s="263" t="s">
        <v>158</v>
      </c>
      <c r="B3" s="263"/>
      <c r="C3" s="263"/>
      <c r="D3" s="263"/>
      <c r="E3" s="39"/>
    </row>
    <row r="4" spans="1:5" customFormat="1" ht="17.25" thickTop="1" thickBot="1" x14ac:dyDescent="0.3">
      <c r="A4" s="266" t="s">
        <v>95</v>
      </c>
      <c r="B4" s="268" t="s">
        <v>96</v>
      </c>
      <c r="C4" s="264" t="s">
        <v>97</v>
      </c>
      <c r="D4" s="265"/>
    </row>
    <row r="5" spans="1:5" s="134" customFormat="1" ht="32.25" thickBot="1" x14ac:dyDescent="0.3">
      <c r="A5" s="267"/>
      <c r="B5" s="269"/>
      <c r="C5" s="105" t="s">
        <v>122</v>
      </c>
      <c r="D5" s="138" t="s">
        <v>123</v>
      </c>
    </row>
    <row r="6" spans="1:5" customFormat="1" ht="16.5" thickBot="1" x14ac:dyDescent="0.3">
      <c r="A6" s="105" t="s">
        <v>39</v>
      </c>
      <c r="B6" s="105" t="s">
        <v>40</v>
      </c>
      <c r="C6" s="105" t="s">
        <v>41</v>
      </c>
      <c r="D6" s="94" t="s">
        <v>42</v>
      </c>
    </row>
    <row r="7" spans="1:5" ht="16.5" thickBot="1" x14ac:dyDescent="0.3">
      <c r="A7" s="112">
        <v>4</v>
      </c>
      <c r="B7" s="112">
        <v>41</v>
      </c>
      <c r="C7" s="137">
        <v>508</v>
      </c>
      <c r="D7" s="121">
        <v>43</v>
      </c>
    </row>
  </sheetData>
  <sheetProtection insertRows="0" deleteRows="0"/>
  <mergeCells count="4">
    <mergeCell ref="A3:D3"/>
    <mergeCell ref="C4:D4"/>
    <mergeCell ref="A4:A5"/>
    <mergeCell ref="B4:B5"/>
  </mergeCells>
  <printOptions horizontalCentered="1"/>
  <pageMargins left="0.23622047244094499" right="0.23622047244094499" top="0.74803149606299202" bottom="0.74803149606299202" header="0" footer="0"/>
  <pageSetup paperSize="9" scale="80" orientation="landscape" blackAndWhite="1" horizontalDpi="4294967293" r:id="rId1"/>
  <headerFooter>
    <oddHeader>&amp;L&amp;G&amp;R&amp;F</oddHeader>
    <oddFooter>&amp;LНаучен секретар (подпис):&amp;CДиректор (подпис и печат):&amp;Rстр. &amp;P от &amp;N 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6"/>
  <sheetViews>
    <sheetView topLeftCell="K1" workbookViewId="0">
      <selection activeCell="U1" sqref="U1"/>
    </sheetView>
  </sheetViews>
  <sheetFormatPr defaultRowHeight="15" x14ac:dyDescent="0.25"/>
  <cols>
    <col min="1" max="1" width="18.42578125" customWidth="1"/>
    <col min="3" max="3" width="18" customWidth="1"/>
    <col min="5" max="5" width="20.140625" customWidth="1"/>
    <col min="7" max="7" width="12.140625" customWidth="1"/>
    <col min="13" max="13" width="16" customWidth="1"/>
    <col min="15" max="15" width="15.7109375" customWidth="1"/>
    <col min="17" max="17" width="18.5703125" customWidth="1"/>
    <col min="19" max="19" width="24" customWidth="1"/>
  </cols>
  <sheetData>
    <row r="1" spans="1:21" x14ac:dyDescent="0.25">
      <c r="A1" s="117" t="s">
        <v>31</v>
      </c>
      <c r="C1" t="s">
        <v>33</v>
      </c>
      <c r="E1" s="118" t="s">
        <v>103</v>
      </c>
      <c r="G1" t="s">
        <v>15</v>
      </c>
      <c r="I1" t="s">
        <v>72</v>
      </c>
      <c r="K1" t="s">
        <v>106</v>
      </c>
      <c r="M1" s="120" t="s">
        <v>79</v>
      </c>
      <c r="O1" t="s">
        <v>107</v>
      </c>
      <c r="Q1" s="120" t="s">
        <v>83</v>
      </c>
      <c r="S1" s="120" t="s">
        <v>87</v>
      </c>
      <c r="U1" s="124" t="s">
        <v>112</v>
      </c>
    </row>
    <row r="2" spans="1:21" x14ac:dyDescent="0.25">
      <c r="A2" s="117" t="s">
        <v>32</v>
      </c>
      <c r="C2" t="s">
        <v>34</v>
      </c>
      <c r="E2" t="s">
        <v>104</v>
      </c>
      <c r="G2" t="s">
        <v>47</v>
      </c>
      <c r="I2" t="s">
        <v>73</v>
      </c>
      <c r="M2" s="120" t="s">
        <v>80</v>
      </c>
      <c r="O2" t="s">
        <v>108</v>
      </c>
      <c r="Q2" s="120" t="s">
        <v>84</v>
      </c>
      <c r="S2" s="120" t="s">
        <v>88</v>
      </c>
    </row>
    <row r="3" spans="1:21" x14ac:dyDescent="0.25">
      <c r="C3" t="s">
        <v>35</v>
      </c>
      <c r="E3" t="s">
        <v>105</v>
      </c>
      <c r="O3" t="s">
        <v>109</v>
      </c>
      <c r="Q3" s="120" t="s">
        <v>85</v>
      </c>
      <c r="R3" s="120"/>
    </row>
    <row r="4" spans="1:21" x14ac:dyDescent="0.25">
      <c r="C4" t="s">
        <v>36</v>
      </c>
      <c r="O4" t="s">
        <v>110</v>
      </c>
      <c r="Q4" s="120" t="s">
        <v>86</v>
      </c>
      <c r="R4" s="120"/>
    </row>
    <row r="5" spans="1:21" x14ac:dyDescent="0.25">
      <c r="C5" t="s">
        <v>37</v>
      </c>
    </row>
    <row r="6" spans="1:21" x14ac:dyDescent="0.25">
      <c r="C6" t="s">
        <v>38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01 Персонал</vt:lpstr>
      <vt:lpstr>02 Изследователски състав</vt:lpstr>
      <vt:lpstr>03 Публикации</vt:lpstr>
      <vt:lpstr>04 Докторанти - брой</vt:lpstr>
      <vt:lpstr>05 Подгот. на спец. - общо</vt:lpstr>
      <vt:lpstr>06 Експертна дейност - общо</vt:lpstr>
      <vt:lpstr>Контролен</vt:lpstr>
      <vt:lpstr>Name</vt:lpstr>
      <vt:lpstr>'06 Експертна дейност - общо'!Print_Area</vt:lpstr>
      <vt:lpstr>'02 Изследователски състав'!Print_Titles</vt:lpstr>
      <vt:lpstr>АкадДлъжност</vt:lpstr>
      <vt:lpstr>валута</vt:lpstr>
      <vt:lpstr>Водещ</vt:lpstr>
      <vt:lpstr>Да</vt:lpstr>
      <vt:lpstr>Държавна</vt:lpstr>
      <vt:lpstr>НаучнСтеп</vt:lpstr>
      <vt:lpstr>Национална</vt:lpstr>
      <vt:lpstr>НСтеп</vt:lpstr>
      <vt:lpstr>НФНИ</vt:lpstr>
      <vt:lpstr>Патент</vt:lpstr>
      <vt:lpstr>Редовен</vt:lpstr>
      <vt:lpstr>Текущ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2016-01-28T09:38:20Z</dcterms:modified>
</cp:coreProperties>
</file>